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노인낙상\"/>
    </mc:Choice>
  </mc:AlternateContent>
  <xr:revisionPtr revIDLastSave="0" documentId="13_ncr:1_{413BAA17-D9DA-4AAF-B2FB-F363C39D8E42}" xr6:coauthVersionLast="47" xr6:coauthVersionMax="47" xr10:uidLastSave="{00000000-0000-0000-0000-000000000000}"/>
  <bookViews>
    <workbookView xWindow="28680" yWindow="-120" windowWidth="29040" windowHeight="15720" activeTab="3" xr2:uid="{F511395A-60C6-4394-B8A3-506A661AE22E}"/>
  </bookViews>
  <sheets>
    <sheet name="Sheet1" sheetId="1" r:id="rId1"/>
    <sheet name="Change_TEST(Plain)" sheetId="2" r:id="rId2"/>
    <sheet name="Change_TEST(Plus)" sheetId="4" r:id="rId3"/>
    <sheet name="Change_Label(Plain) " sheetId="5" r:id="rId4"/>
    <sheet name="Sheet3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25" i="5" l="1"/>
  <c r="AJ20" i="5"/>
  <c r="AH25" i="5"/>
  <c r="AI20" i="5"/>
  <c r="AH21" i="5"/>
  <c r="AI24" i="5"/>
  <c r="AG25" i="5"/>
  <c r="X87" i="5"/>
  <c r="AF23" i="5" s="1"/>
  <c r="AC155" i="5"/>
  <c r="AC138" i="5"/>
  <c r="AK27" i="5" s="1"/>
  <c r="AC121" i="5"/>
  <c r="AK26" i="5" s="1"/>
  <c r="AC104" i="5"/>
  <c r="AB138" i="5"/>
  <c r="AJ27" i="5" s="1"/>
  <c r="AB121" i="5"/>
  <c r="AJ26" i="5" s="1"/>
  <c r="AB104" i="5"/>
  <c r="AJ25" i="5" s="1"/>
  <c r="Y19" i="5"/>
  <c r="AG19" i="5" s="1"/>
  <c r="Z19" i="5"/>
  <c r="AH19" i="5" s="1"/>
  <c r="AA19" i="5"/>
  <c r="AI19" i="5" s="1"/>
  <c r="AB19" i="5"/>
  <c r="AJ19" i="5" s="1"/>
  <c r="AC19" i="5"/>
  <c r="AK19" i="5" s="1"/>
  <c r="Y36" i="5"/>
  <c r="AG20" i="5" s="1"/>
  <c r="Z36" i="5"/>
  <c r="AH20" i="5" s="1"/>
  <c r="AA36" i="5"/>
  <c r="AB36" i="5"/>
  <c r="AC36" i="5"/>
  <c r="AK20" i="5" s="1"/>
  <c r="Y53" i="5"/>
  <c r="AG21" i="5" s="1"/>
  <c r="Z53" i="5"/>
  <c r="AA53" i="5"/>
  <c r="AI21" i="5" s="1"/>
  <c r="AB53" i="5"/>
  <c r="AJ21" i="5" s="1"/>
  <c r="AC53" i="5"/>
  <c r="AK21" i="5" s="1"/>
  <c r="Y70" i="5"/>
  <c r="AG22" i="5" s="1"/>
  <c r="Z70" i="5"/>
  <c r="AH22" i="5" s="1"/>
  <c r="AA70" i="5"/>
  <c r="AI22" i="5" s="1"/>
  <c r="AB70" i="5"/>
  <c r="AJ22" i="5" s="1"/>
  <c r="AC70" i="5"/>
  <c r="AK22" i="5" s="1"/>
  <c r="Y87" i="5"/>
  <c r="AG23" i="5" s="1"/>
  <c r="Z87" i="5"/>
  <c r="AH23" i="5" s="1"/>
  <c r="AA87" i="5"/>
  <c r="AI23" i="5" s="1"/>
  <c r="AB87" i="5"/>
  <c r="AJ23" i="5" s="1"/>
  <c r="AC87" i="5"/>
  <c r="AK23" i="5" s="1"/>
  <c r="Y104" i="5"/>
  <c r="Z104" i="5"/>
  <c r="AA104" i="5"/>
  <c r="AI25" i="5" s="1"/>
  <c r="Y121" i="5"/>
  <c r="AG26" i="5" s="1"/>
  <c r="Z121" i="5"/>
  <c r="AH26" i="5" s="1"/>
  <c r="AA121" i="5"/>
  <c r="AI26" i="5" s="1"/>
  <c r="Y138" i="5"/>
  <c r="AG27" i="5" s="1"/>
  <c r="Z138" i="5"/>
  <c r="AH27" i="5" s="1"/>
  <c r="AA138" i="5"/>
  <c r="AI27" i="5" s="1"/>
  <c r="Y155" i="5"/>
  <c r="Z155" i="5"/>
  <c r="AA155" i="5"/>
  <c r="AB155" i="5"/>
  <c r="Y2" i="5"/>
  <c r="AG24" i="5" s="1"/>
  <c r="X155" i="5"/>
  <c r="X104" i="5"/>
  <c r="AF25" i="5" s="1"/>
  <c r="X121" i="5"/>
  <c r="AF26" i="5" s="1"/>
  <c r="X138" i="5"/>
  <c r="AF27" i="5" s="1"/>
  <c r="X36" i="5"/>
  <c r="AF20" i="5" s="1"/>
  <c r="X53" i="5"/>
  <c r="AF21" i="5" s="1"/>
  <c r="X70" i="5"/>
  <c r="AF22" i="5" s="1"/>
  <c r="X19" i="5"/>
  <c r="AF19" i="5" s="1"/>
  <c r="AC2" i="5"/>
  <c r="AK24" i="5" s="1"/>
  <c r="AB2" i="5"/>
  <c r="AJ24" i="5" s="1"/>
  <c r="AA2" i="5"/>
  <c r="Z2" i="5"/>
  <c r="AH24" i="5" s="1"/>
  <c r="X2" i="5"/>
  <c r="AF24" i="5" s="1"/>
</calcChain>
</file>

<file path=xl/sharedStrings.xml><?xml version="1.0" encoding="utf-8"?>
<sst xmlns="http://schemas.openxmlformats.org/spreadsheetml/2006/main" count="286" uniqueCount="139">
  <si>
    <t>model_name</t>
    <phoneticPr fontId="1" type="noConversion"/>
  </si>
  <si>
    <t>model_struct</t>
    <phoneticPr fontId="1" type="noConversion"/>
  </si>
  <si>
    <t>model_size</t>
    <phoneticPr fontId="1" type="noConversion"/>
  </si>
  <si>
    <t>train_info</t>
    <phoneticPr fontId="1" type="noConversion"/>
  </si>
  <si>
    <t>test_info</t>
    <phoneticPr fontId="1" type="noConversion"/>
  </si>
  <si>
    <t>Result</t>
    <phoneticPr fontId="1" type="noConversion"/>
  </si>
  <si>
    <t>plain_model</t>
  </si>
  <si>
    <t>31kb</t>
  </si>
  <si>
    <t xml:space="preserve">- window_size = 25
- shift = 1
- fall range : -15~+5
- acc 3 , gyro 3 </t>
  </si>
  <si>
    <t>[9, 16, 18, 20, 27, 38]</t>
  </si>
  <si>
    <t># ADL STAT: tn 2715(99.49%), fp 14(0.51%)
# DOWN STAT: tp 2311(98.51%){good 2043, soso 125 (1, 9, 50, 65), early 35, late                                                                                                                                                              108}, fn 35(1.49%)
# ALL STAT: ok 4758(93.75%), soso 125(2.46%), troublemakers 192(3.78%)
# STAT : Sensitivity 98.51%, Speciality 99.49%, Accuracy 99.03%, Misclassificati                                                                                                                                                             onRate 3.09%</t>
  </si>
  <si>
    <t>plus_model</t>
  </si>
  <si>
    <t>plus2_model</t>
    <phoneticPr fontId="1" type="noConversion"/>
  </si>
  <si>
    <t>35kb</t>
    <phoneticPr fontId="1" type="noConversion"/>
  </si>
  <si>
    <t># ADL STAT: tn 2715(99.49%), fp 14(0.51%)
# DOWN STAT: tp 2323(99.02%){good 2019, soso 113 (0, 9, 31, 73), early 41, late 150}, fn 23(0.98%)
# ALL STAT: ok 4734(93.28%), soso 113(2.23%), troublemakers 228(4.49%)
# STAT : Sensitivity 99.02%, Speciality 99.49%, Accuracy 99.27%, MisclassificationRate 3.68%</t>
    <phoneticPr fontId="1" type="noConversion"/>
  </si>
  <si>
    <t># ADL STAT: tn 2720(99.67%), fp 9(0.33%)
# DOWN STAT: tp 2294(97.78%){good 2012, soso 118 (0, 8, 33, 77), early 52, late 112}, fn 52(2.22%)
# ALL STAT: ok 4732(93.24%), soso 118(2.33%), troublemakers 225(4.43%)
# STAT : Sensitivity 97.78%, Speciality 99.67%, Accuracy 98.80%, MisclassificationRate 3.41%</t>
    <phoneticPr fontId="1" type="noConversion"/>
  </si>
  <si>
    <t>model_unit</t>
    <phoneticPr fontId="1" type="noConversion"/>
  </si>
  <si>
    <t>119kb</t>
    <phoneticPr fontId="1" type="noConversion"/>
  </si>
  <si>
    <t># ADL STAT: tn 2723(99.78%), fp 6(0.22%)
# DOWN STAT: tp 2287(97.49%){good 1892, soso 141 (1, 15, 52, 73), early 67, late 187}, fn 59(2.51%)
# ALL STAT: ok 4615(90.94%), soso 141(2.78%), troublemakers 319(6.29%)
# STAT : Sensitivity 97.49%, Speciality 99.78%, Accuracy 98.72%, MisclassificationRate 4.97%</t>
    <phoneticPr fontId="1" type="noConversion"/>
  </si>
  <si>
    <t>[ 6 , 7 , 15 , 17 , 28 , 36 ]</t>
    <phoneticPr fontId="1" type="noConversion"/>
  </si>
  <si>
    <t># ADL STAT: tn 2708(99.23%), fp 21(0.77%)
# DOWN STAT: tp 2305(98.25%){good 1786, soso 137 (0, 12, 45, 80), early 43, late                                                                                                                                                              339}, fn 41(1.75%)
# ALL STAT: ok 4494(88.55%), soso 137(2.70%), troublemakers 444(8.75%)
# STAT : Sensitivity 98.25%, Speciality 99.23%, Accuracy 98.78%, Misclassificati                                                                                                                                                             onRate 7.90%</t>
    <phoneticPr fontId="1" type="noConversion"/>
  </si>
  <si>
    <t># ADL STAT: tn 2719(99.63%), fp 10(0.37%)
# DOWN STAT: tp 2273(96.89%){good 1838, soso 149 (0, 11, 59, 79), early 44, late 242}, fn 73(3.11%)
# ALL STAT: ok 4557(89.79%), soso 149(2.94%), troublemakers 369(7.27%)
# STAT : Sensitivity 96.89%, Speciality 99.63%, Accuracy 98.36%, MisclassificationRate 6.40%</t>
    <phoneticPr fontId="1" type="noConversion"/>
  </si>
  <si>
    <t>[ 8 , 18 , 28 , 29 , 31 , 33 ]</t>
    <phoneticPr fontId="1" type="noConversion"/>
  </si>
  <si>
    <t>plain_model
(기존)</t>
    <phoneticPr fontId="1" type="noConversion"/>
  </si>
  <si>
    <t>c_model_01</t>
    <phoneticPr fontId="1" type="noConversion"/>
  </si>
  <si>
    <t>c_model_02</t>
    <phoneticPr fontId="1" type="noConversion"/>
  </si>
  <si>
    <t>c_model_03</t>
  </si>
  <si>
    <t># ADL STAT: tn 2707(99.19%), fp 22(0.81%)
# DOWN STAT: tp 2306(98.29%){good 2042, soso 112 (0, 8, 33, 71), early 15, late 137}, fn 40(1.71%)
# ALL STAT: ok 4749(93.58%), soso 112(2.21%), troublemakers 214(4.22%)
# STAT : Sensitivity 98.29%, Speciality 99.19%, Accuracy 98.78%, MisclassificationRate 3.92%</t>
    <phoneticPr fontId="1" type="noConversion"/>
  </si>
  <si>
    <t>[ 6 , 8 , 9 , 25 , 31 , 33  ]</t>
    <phoneticPr fontId="1" type="noConversion"/>
  </si>
  <si>
    <t># ADL STAT: tn 2717(99.56%), fp 12(0.44%)
# DOWN STAT: tp 2092(89.17%){good 1612, soso 184 (2, 20, 57, 105), early 16, late 280}, fn 254(10.83%)
# ALL STAT: ok 4329(85.30%), soso 184(3.63%), troublemakers 562(11.07%)
# STAT : Sensitivity 89.17%, Speciality 99.56%, Accuracy 94.76%, MisclassificationRate 10.76%</t>
    <phoneticPr fontId="1" type="noConversion"/>
  </si>
  <si>
    <t>[ 6 , 11 , 13 , 14 , 16 , 17  ]</t>
    <phoneticPr fontId="1" type="noConversion"/>
  </si>
  <si>
    <t>c_model_04</t>
    <phoneticPr fontId="1" type="noConversion"/>
  </si>
  <si>
    <t>c_model_05</t>
    <phoneticPr fontId="1" type="noConversion"/>
  </si>
  <si>
    <t xml:space="preserve"># ADL STAT: tn 2708(99.23%), fp 21(0.77%)
# DOWN STAT: tp 2307(98.34%){good 1989, soso 120 (0, 6, 54, 60), early 44, late 154}, fn 39(1.66%)
# ALL STAT: ok 4697(92.55%), soso 120(2.36%), troublemakers 258(5.08%)
# STAT : Sensitivity 98.34%, Speciality 99.23%, Accuracy 98.82%, MisclassificationRate 4.22%
</t>
    <phoneticPr fontId="1" type="noConversion"/>
  </si>
  <si>
    <t>[ 6 , 13 , 18 , 29 , 36 , 38 ]</t>
    <phoneticPr fontId="1" type="noConversion"/>
  </si>
  <si>
    <t>c_model_06</t>
    <phoneticPr fontId="1" type="noConversion"/>
  </si>
  <si>
    <t># ADL STAT: tn 2706(99.16%), fp 23(0.84%)
# DOWN STAT: tp 2293(97.74%){good 1955, soso 137 (1, 10, 45, 81), early 20, late 181}, fn 53(2.26%)
# ALL STAT: ok 4661(91.84%), soso 137(2.70%), troublemakers 277(5.46%)
# STAT : Sensitivity 97.74%, Speciality 99.16%, Accuracy 98.50%, MisclassificationRate 5.06%</t>
    <phoneticPr fontId="1" type="noConversion"/>
  </si>
  <si>
    <t>c_model_07</t>
  </si>
  <si>
    <t>- window_size = 25
- shift = 1
- fall range : -15~+5
- acc 3 , gyro 3</t>
  </si>
  <si>
    <t>c_model_08</t>
  </si>
  <si>
    <t>c_model_09</t>
  </si>
  <si>
    <t>c_model_10</t>
  </si>
  <si>
    <t># ADL STAT: tn 2696(98.79%), fp 33(1.21%)
# DOWN STAT: tp 2319(98.85%){good 2020, soso 110 (0, 10, 36, 64), early 63, late 126}, fn 27(1.15%)
# ALL STAT: ok 4716(92.93%), soso 110(2.17%), troublemakers 249(4.91%)
# STAT : Sensitivity 98.85%, Speciality 98.79%, Accuracy 98.82%, MisclassificationRate 3.67%</t>
    <phoneticPr fontId="1" type="noConversion"/>
  </si>
  <si>
    <t># ADL STAT: tn 2706(99.16%), fp 23(0.84%)
# DOWN STAT: tp 2261(96.38%){good 1860, soso 118 (0, 11, 42, 65), early 65, late 218}, fn 85(3.62%)
# ALL STAT: ok 4566(89.97%), soso 118(2.33%), troublemakers 391(7.70%)
# STAT : Sensitivity 96.38%, Speciality 99.16%, Accuracy 97.87%, MisclassificationRate 6.42%</t>
    <phoneticPr fontId="1" type="noConversion"/>
  </si>
  <si>
    <t># ADL STAT: tn 2704(99.08%), fp 25(0.92%)
# DOWN STAT: tp 2292(97.70%){good 1954, soso 131 (0, 10, 55, 66), early 68, late 139}, fn 54(2.30%)
# ALL STAT: ok 4658(91.78%), soso 131(2.58%), troublemakers 286(5.64%)
# STAT : Sensitivity 97.70%, Speciality 99.08%, Accuracy 98.44%, MisclassificationRate 4.30%</t>
    <phoneticPr fontId="1" type="noConversion"/>
  </si>
  <si>
    <t># ADL STAT: tn 2714(99.45%), fp 15(0.55%)
# DOWN STAT: tp 2264(96.50%){good 1906, soso 143 (0, 10, 44, 89), early 22, late 193}, fn 82(3.50%)
# ALL STAT: ok 4620(91.03%), soso 143(2.82%), troublemakers 312(6.15%)
# STAT : Sensitivity 96.50%, Speciality 99.45%, Accuracy 98.09%, MisclassificationRate 5.71%</t>
    <phoneticPr fontId="1" type="noConversion"/>
  </si>
  <si>
    <t>c_model_11</t>
  </si>
  <si>
    <t>c_model_12</t>
  </si>
  <si>
    <t>c_model_13</t>
  </si>
  <si>
    <t>c_model_14</t>
  </si>
  <si>
    <t>c_model_15</t>
  </si>
  <si>
    <t># ADL STAT: tn 2719(99.63%), fp 10(0.37%)
# DOWN STAT: tp 2300(98.04%){good 1840, soso 143 (0, 9, 47, 87), early 37, late 280}, fn 46(1.96%)
# ALL STAT: ok 4559(89.83%), soso 143(2.82%), troublemakers 373(7.35%)
# STAT : Sensitivity 98.04%, Speciality 99.63%, Accuracy 98.90%, MisclassificationRate 6.62%</t>
    <phoneticPr fontId="1" type="noConversion"/>
  </si>
  <si>
    <t># ADL STAT: tn 2710(99.30%), fp 19(0.70%)
# DOWN STAT: tp 2227(94.93%){good 1907, soso 137 (1, 5, 51, 80), early 20, late 163}, fn 119(5.07%)
# ALL STAT: ok 4617(90.98%), soso 137(2.70%), troublemakers 321(6.33%)
# STAT : Sensitivity 94.93%, Speciality 99.30%, Accuracy 97.28%, MisclassificationRate 5.93%</t>
    <phoneticPr fontId="1" type="noConversion"/>
  </si>
  <si>
    <t># ADL STAT: tn 2691(98.61%), fp 38(1.39%)
# DOWN STAT: tp 2300(98.04%){good 1942, soso 124 (0, 5, 51, 68), early 96, late 138}, fn 46(1.96%)
# ALL STAT: ok 4633(91.29%), soso 124(2.44%), troublemakers 318(6.27%)
# STAT : Sensitivity 98.04%, Speciality 98.61%, Accuracy 98.34%, MisclassificationRate 4.37%</t>
    <phoneticPr fontId="1" type="noConversion"/>
  </si>
  <si>
    <t># ADL STAT: tn 2709(99.27%), fp 20(0.73%)
# DOWN STAT: tp 2272(96.85%){good 1905, soso 135 (1, 11, 48, 75), early 51, late 181}, fn 74(3.15%)
# ALL STAT: ok 4614(90.92%), soso 135(2.66%), troublemakers 326(6.42%)
# STAT : Sensitivity 96.85%, Speciality 99.27%, Accuracy 98.15%, MisclassificationRate 5.42%</t>
    <phoneticPr fontId="1" type="noConversion"/>
  </si>
  <si>
    <t># ADL STAT: tn 2697(98.83%), fp 32(1.17%)
# DOWN STAT: tp 2280(97.19%){good 1907, soso 145 (0, 15, 47, 83), early 37, late 191}, fn 66(2.81%)
# ALL STAT: ok 4604(90.72%), soso 145(2.86%), troublemakers 326(6.42%)
# STAT : Sensitivity 97.19%, Speciality 98.83%, Accuracy 98.07%, MisclassificationRate 5.69%</t>
    <phoneticPr fontId="1" type="noConversion"/>
  </si>
  <si>
    <t>[ 6 , 19 , 21 , 24 , 32 , 35 ]</t>
    <phoneticPr fontId="1" type="noConversion"/>
  </si>
  <si>
    <t>[ 7 , 8 , 13 , 23 ,  26 , 35 ]</t>
    <phoneticPr fontId="1" type="noConversion"/>
  </si>
  <si>
    <t>[ 8 , 10 , 14 , 26 , 33 , 35 ]</t>
    <phoneticPr fontId="1" type="noConversion"/>
  </si>
  <si>
    <t>[ 10 , 24 , 25 , 32 , 36 , 37 ]</t>
    <phoneticPr fontId="1" type="noConversion"/>
  </si>
  <si>
    <t>[ 12 , 18 , 22 , 28 , 29 , 32 ]</t>
    <phoneticPr fontId="1" type="noConversion"/>
  </si>
  <si>
    <t>[ 9 , 10 , 12 , 28 , 29 , 30 ]</t>
    <phoneticPr fontId="1" type="noConversion"/>
  </si>
  <si>
    <t>[ 6 , 8 , 21 , 30 , 35 , 37 ]</t>
    <phoneticPr fontId="1" type="noConversion"/>
  </si>
  <si>
    <t>[ 13 , 14 , 16 , 23 , 28 , 31 ]</t>
    <phoneticPr fontId="1" type="noConversion"/>
  </si>
  <si>
    <t>[ 6  , 7 , 18 , 27 , 30 , 33 ]</t>
    <phoneticPr fontId="1" type="noConversion"/>
  </si>
  <si>
    <t>[ 18 , 21 , 23 , 27 , 29 , 37 ]</t>
    <phoneticPr fontId="1" type="noConversion"/>
  </si>
  <si>
    <t># ADL STAT: tn 2715(99.49%), fp 14(0.51%)
# DOWN STAT: tp 2311(98.51%){good 2043, soso 125 (1, 9, 50, 65), early 35, late                                                                                                                                                              108}, fn 35(1.49%)
# ALL STAT: ok 4758(93.75%), soso 125(2.46%), troublemakers 192(3.78%)
# STAT : Sensitivity 98.51%, Speciality 99.49%, Accuracy 99.03%, Misclassificati                                                                                                                                                             onRate 3.09%</t>
    <phoneticPr fontId="1" type="noConversion"/>
  </si>
  <si>
    <t>plus_model
(origin)</t>
    <phoneticPr fontId="1" type="noConversion"/>
  </si>
  <si>
    <t>c_Plus_01</t>
    <phoneticPr fontId="1" type="noConversion"/>
  </si>
  <si>
    <t>c_Plus_02</t>
    <phoneticPr fontId="1" type="noConversion"/>
  </si>
  <si>
    <t>c_Plus_03</t>
  </si>
  <si>
    <t>c_Plus_04</t>
  </si>
  <si>
    <t>c_Plus_05</t>
  </si>
  <si>
    <t>c_Plus_06</t>
  </si>
  <si>
    <t>c_Plus_07</t>
  </si>
  <si>
    <t>c_Plus_08</t>
  </si>
  <si>
    <t>c_Plus_09</t>
  </si>
  <si>
    <t>c_Plus_10</t>
  </si>
  <si>
    <t>c_Plus_11</t>
  </si>
  <si>
    <t>c_Plus_12</t>
  </si>
  <si>
    <t>c_Plus_13</t>
  </si>
  <si>
    <t>c_Plus_14</t>
  </si>
  <si>
    <t>c_Plus_15</t>
  </si>
  <si>
    <t># ADL STAT: tn 2702(99.01%), fp 27(0.99%)
# DOWN STAT: tp 2291(97.66%){good 1781, soso 169 (0, 12, 62, 95), early 106, late 235}, fn 55(2.34%)
# ALL STAT: ok 4483(88.33%), soso 169(3.33%), troublemakers 423(8.33%)
# STAT : Sensitivity 97.66%, Speciality 99.01%, Accuracy 98.38%, MisclassificationRate 6.25%</t>
    <phoneticPr fontId="1" type="noConversion"/>
  </si>
  <si>
    <t># ADL STAT: tn 2705(99.12%), fp 24(0.88%)
# DOWN STAT: tp 2289(97.57%){good 1967, soso 117 (0, 12, 42, 63), early 55, late 150}, fn 57(2.43%)
# ALL STAT: ok 4672(92.06%), soso 117(2.31%), troublemakers 286(5.64%)
# STAT : Sensitivity 97.57%, Speciality 99.12%, Accuracy 98.40%, MisclassificationRate 4.55%</t>
    <phoneticPr fontId="1" type="noConversion"/>
  </si>
  <si>
    <t># ADL STAT: tn 2716(99.52%), fp 13(0.48%)
# DOWN STAT: tp 2095(89.30%){good 1571, soso 165 (1, 10, 55, 99), early 7, late 352}, fn 251(10.70%)
# ALL STAT: ok 4287(84.47%), soso 165(3.25%), troublemakers 623(12.28%)
# STAT : Sensitivity 89.30%, Speciality 99.52%, Accuracy 94.80%, MisclassificationRate 12.14%</t>
    <phoneticPr fontId="1" type="noConversion"/>
  </si>
  <si>
    <t># ADL STAT: tn 2699(98.90%), fp 30(1.10%)
# DOWN STAT: tp 2305(98.25%){good 1907, soso 145 (1, 8, 39, 97), early 34, late 219}, fn 41(1.75%)
# ALL STAT: ok 4606(90.76%), soso 145(2.86%), troublemakers 324(6.38%)
# STAT : Sensitivity 98.25%, Speciality 98.90%, Accuracy 98.60%, MisclassificationRate 5.71%</t>
    <phoneticPr fontId="1" type="noConversion"/>
  </si>
  <si>
    <t># ADL STAT: tn 2718(99.60%), fp 11(0.40%)
# DOWN STAT: tp 2269(96.72%){good 1865, soso 154 (0, 15, 57, 82), early 24, late 226}, fn 77(3.28%)
# ALL STAT: ok 4583(90.31%), soso 154(3.03%), troublemakers 338(6.66%)
# STAT : Sensitivity 96.72%, Speciality 99.60%, Accuracy 98.27%, MisclassificationRate 6.19%</t>
    <phoneticPr fontId="1" type="noConversion"/>
  </si>
  <si>
    <t># ADL STAT: tn 2720(99.67%), fp 9(0.33%)
# DOWN STAT: tp 2275(96.97%){good 1707, soso 156 (1, 15, 50, 90), early 29, late 383}, fn 71(3.03%)
# ALL STAT: ok 4427(87.23%), soso 156(3.07%), troublemakers 492(9.69%)
# STAT : Sensitivity 96.97%, Speciality 99.67%, Accuracy 98.42%, MisclassificationRate 9.12%</t>
    <phoneticPr fontId="1" type="noConversion"/>
  </si>
  <si>
    <t># ADL STAT: tn 2702(99.01%), fp 27(0.99%)
# DOWN STAT: tp 2260(96.33%){good 1749, soso 162 (0, 19, 56, 87), early 20, late 329}, fn 86(3.67%)
# ALL STAT: ok 4451(87.70%), soso 162(3.19%), troublemakers 462(9.10%)
# STAT : Sensitivity 96.33%, Speciality 99.01%, Accuracy 97.77%, MisclassificationRate 8.71%</t>
    <phoneticPr fontId="1" type="noConversion"/>
  </si>
  <si>
    <t># ADL STAT: tn 2712(99.38%), fp 17(0.62%)
# DOWN STAT: tp 2229(95.01%){good 1752, soso 179 (2, 18, 55, 104), early 8, late 290}, fn 117(4.99%)
# ALL STAT: ok 4464(87.96%), soso 179(3.53%), troublemakers 432(8.51%)
# STAT : Sensitivity 95.01%, Speciality 99.38%, Accuracy 97.36%, MisclassificationRate 8.35%</t>
    <phoneticPr fontId="1" type="noConversion"/>
  </si>
  <si>
    <t># ADL STAT: tn 2707(99.19%), fp 22(0.81%)
# DOWN STAT: tp 2241(95.52%){good 1787, soso 147 (2, 8, 56, 81), early 23, late 284}, fn 105(4.48%)
# ALL STAT: ok 4494(88.55%), soso 147(2.90%), troublemakers 434(8.55%)
# STAT : Sensitivity 95.52%, Speciality 99.19%, Accuracy 97.50%, MisclassificationRate 8.10%</t>
    <phoneticPr fontId="1" type="noConversion"/>
  </si>
  <si>
    <t># ADL STAT: tn 2718(99.60%), fp 11(0.40%)
# DOWN STAT: tp 2210(94.20%){good 1744, soso 155 (1, 11, 58, 85), early 30, late 281}, fn 136(5.80%)
# ALL STAT: ok 4462(87.92%), soso 155(3.05%), troublemakers 458(9.02%)
# STAT : Sensitivity 94.20%, Speciality 99.60%, Accuracy 97.10%, MisclassificationRate 8.43%</t>
    <phoneticPr fontId="1" type="noConversion"/>
  </si>
  <si>
    <t># ADL STAT: tn 2694(98.72%), fp 35(1.28%)
# DOWN STAT: tp 2263(96.46%){good 1845, soso 129 (1, 9, 50, 69), early 25, late 264}, fn 83(3.54%)
# ALL STAT: ok 4539(89.44%), soso 129(2.54%), troublemakers 407(8.02%)
# STAT : Sensitivity 96.46%, Speciality 98.72%, Accuracy 97.67%, MisclassificationRate 7.53%</t>
    <phoneticPr fontId="1" type="noConversion"/>
  </si>
  <si>
    <t># ADL STAT: tn 2712(99.38%), fp 17(0.62%)
# DOWN STAT: tp 2249(95.87%){good 1834, soso 120 (0, 8, 49, 63), early 40, late 255}, fn 97(4.13%)
# ALL STAT: ok 4546(89.58%), soso 120(2.36%), troublemakers 409(8.06%)
# STAT : Sensitivity 95.87%, Speciality 99.38%, Accuracy 97.75%, MisclassificationRate 7.27%</t>
    <phoneticPr fontId="1" type="noConversion"/>
  </si>
  <si>
    <t># ADL STAT: tn 2687(98.46%), fp 42(1.54%)
# DOWN STAT: tp 2331(99.36%){good 1932, soso 120 (0, 10, 36, 74), early 98, late 181}, fn 15(0.64%)
# ALL STAT: ok 4619(91.01%), soso 120(2.36%), troublemakers 336(6.62%)
# STAT : Sensitivity 99.36%, Speciality 98.46%, Accuracy 98.88%, MisclassificationRate 4.69%</t>
    <phoneticPr fontId="1" type="noConversion"/>
  </si>
  <si>
    <t># ADL STAT: tn 2713(99.41%), fp 16(0.59%)
# DOWN STAT: tp 2255(96.12%){good 1715, soso 160 (1, 15, 62, 82), early 18, late 362}, fn 91(3.88%)
# ALL STAT: ok 4428(87.25%), soso 160(3.15%), troublemakers 487(9.60%)
# STAT : Sensitivity 96.12%, Speciality 99.41%, Accuracy 97.89%, MisclassificationRate 9.24%</t>
    <phoneticPr fontId="1" type="noConversion"/>
  </si>
  <si>
    <t># ADL STAT: tn 2711(99.34%), fp 18(0.66%)
# DOWN STAT: tp 2252(95.99%){good 1787, soso 157 (1, 12, 57, 87), early 22, late 286}, fn 94(4.01%)
# ALL STAT: ok 4498(88.63%), soso 157(3.09%), troublemakers 420(8.28%)
# STAT : Sensitivity 95.99%, Speciality 99.34%, Accuracy 97.79%, MisclassificationRate 7.84%</t>
    <phoneticPr fontId="1" type="noConversion"/>
  </si>
  <si>
    <t>fall range</t>
    <phoneticPr fontId="1" type="noConversion"/>
  </si>
  <si>
    <t xml:space="preserve">추락 시작+10
~
추락 끝 +5 </t>
    <phoneticPr fontId="1" type="noConversion"/>
  </si>
  <si>
    <t>추락 시작+10
~
추락 끝 +0</t>
    <phoneticPr fontId="1" type="noConversion"/>
  </si>
  <si>
    <t xml:space="preserve">- window_size = 25
- shift = 1
- acc 3 , gyro 3 </t>
    <phoneticPr fontId="1" type="noConversion"/>
  </si>
  <si>
    <t>c_Plain_V3</t>
    <phoneticPr fontId="1" type="noConversion"/>
  </si>
  <si>
    <t xml:space="preserve">
# ADL STAT: tn 2714(99.45%), fp 15(0.55%)
# DOWN STAT: tp 2236(95.31%){good 1893, soso 136 (1, 10, 36, 89), early 24, late 183}, fn 110(4.69%)
# ALL STAT: ok 4607(90.78%), soso 136(2.68%), troublemakers 332(6.54%)
# STAT : Sensitivity 95.31%, Speciality 99.45%, Accuracy 97.54%, MisclassificationRate 6.07%</t>
    <phoneticPr fontId="1" type="noConversion"/>
  </si>
  <si>
    <t>추락 시작+10
~
추락 끝 +1</t>
    <phoneticPr fontId="1" type="noConversion"/>
  </si>
  <si>
    <t>c_Plain_V4</t>
    <phoneticPr fontId="1" type="noConversion"/>
  </si>
  <si>
    <t>c_Plain_V5</t>
  </si>
  <si>
    <t>c_Plain_V5</t>
    <phoneticPr fontId="1" type="noConversion"/>
  </si>
  <si>
    <t>c_Plain_V6</t>
  </si>
  <si>
    <t>c_Plain_V6</t>
    <phoneticPr fontId="1" type="noConversion"/>
  </si>
  <si>
    <t>추락 시작+10
~
추락 끝 +2</t>
    <phoneticPr fontId="1" type="noConversion"/>
  </si>
  <si>
    <t>추락 시작+10
~
추락 끝 +3</t>
    <phoneticPr fontId="1" type="noConversion"/>
  </si>
  <si>
    <t>추락 시작+10
~
추락 끝 +4</t>
    <phoneticPr fontId="1" type="noConversion"/>
  </si>
  <si>
    <t>c_Plain_V7</t>
  </si>
  <si>
    <t>c_Plain_V7</t>
    <phoneticPr fontId="1" type="noConversion"/>
  </si>
  <si>
    <t># ADL STAT: tn 2704(99.08%), fp 25(0.92%)
# DOWN STAT: tp 2259(96.29%){good 1950, soso 135 (0, 7, 47, 81), early 31, late 143}, fn 87(3.71%)
# ALL STAT: ok 4654(91.70%), soso 135(2.66%), troublemakers 286(5.64%)
# STAT : Sensitivity 96.29%, Speciality 99.08%, Accuracy 97.79%, MisclassificationRate 5.02%</t>
    <phoneticPr fontId="1" type="noConversion"/>
  </si>
  <si>
    <t># ADL STAT: tn 2719(99.63%), fp 10(0.37%)
# DOWN STAT: tp 2237(95.35%){good 1847, soso 154 (0, 13, 60, 81), early 10, late 226}, fn 109(4.65%)
# ALL STAT: ok 4566(89.97%), soso 154(3.03%), troublemakers 355(7.00%)
# STAT : Sensitivity 95.35%, Speciality 99.63%, Accuracy 97.66%, MisclassificationRate 6.80%</t>
    <phoneticPr fontId="1" type="noConversion"/>
  </si>
  <si>
    <t xml:space="preserve">
# ADL STAT: tn 2705(99.12%), fp 24(0.88%)
# DOWN STAT: tp 2295(97.83%){good 1889, soso 166 (0, 13, 57, 96), early 19, late 221}, fn 51(2.17%)
# ALL STAT: ok 4594(90.52%), soso 166(3.27%), troublemakers 315(6.21%)
# STAT : Sensitivity 97.83%, Speciality 99.12%, Accuracy 98.52%, MisclassificationRate 5.83%</t>
    <phoneticPr fontId="1" type="noConversion"/>
  </si>
  <si>
    <t xml:space="preserve">
# ADL STAT: tn 2715(99.49%), fp 14(0.51%)
# DOWN STAT: tp 2243(95.61%){good 1840, soso 158 (0, 13, 66, 79), early 15, late 230}, fn 103(4.39%)
# ALL STAT: ok 4555(89.75%), soso 158(3.11%), troublemakers 362(7.13%)
# STAT : Sensitivity 95.61%, Speciality 99.49%, Accuracy 97.69%, MisclassificationRate 6.84%</t>
    <phoneticPr fontId="1" type="noConversion"/>
  </si>
  <si>
    <t>Speciallity</t>
    <phoneticPr fontId="1" type="noConversion"/>
  </si>
  <si>
    <t>Sensitivity</t>
    <phoneticPr fontId="1" type="noConversion"/>
  </si>
  <si>
    <t>Accuracy</t>
    <phoneticPr fontId="1" type="noConversion"/>
  </si>
  <si>
    <t>early</t>
    <phoneticPr fontId="1" type="noConversion"/>
  </si>
  <si>
    <t>soso</t>
    <phoneticPr fontId="1" type="noConversion"/>
  </si>
  <si>
    <t>late</t>
    <phoneticPr fontId="1" type="noConversion"/>
  </si>
  <si>
    <t># ADL STAT: tn 2715(99.49%), fp 14(0.51%)
# DOWN STAT: tp 2311(98.51%){good 2043, soso 125 (1, 9, 50, 65), early 35, 
late 108}, fn 35(1.49%)
# ALL STAT: ok 4758(93.75%), soso 125(2.46%), troublemakers 192(3.78%)
# STAT : Sensitivity 98.51%, Speciality 99.49%, Accuracy 99.03%, Misclassificati                                                                                                                                                             onRate 3.09%</t>
    <phoneticPr fontId="1" type="noConversion"/>
  </si>
  <si>
    <t>추락 시작+11
~
추락 끝 +5</t>
    <phoneticPr fontId="1" type="noConversion"/>
  </si>
  <si>
    <t>추락 시작+15
~
추락 끝 +5</t>
    <phoneticPr fontId="1" type="noConversion"/>
  </si>
  <si>
    <t>추락 시작+20
~
추락 끝 +5</t>
    <phoneticPr fontId="1" type="noConversion"/>
  </si>
  <si>
    <t>추락 시작+25
~
추락 끝 +0</t>
    <phoneticPr fontId="1" type="noConversion"/>
  </si>
  <si>
    <t>c_Plain_V9</t>
  </si>
  <si>
    <t>c_Plain_V10</t>
  </si>
  <si>
    <t>c_Plain_V11</t>
  </si>
  <si>
    <t>c_Plain_V8</t>
    <phoneticPr fontId="1" type="noConversion"/>
  </si>
  <si>
    <t xml:space="preserve">
# ADL STAT: tn 2574(94.32%), fp 155(5.68%)
# DOWN STAT: tp 2339(99.70%){good 2031, soso 39 (0, 2, 8, 29), early 235, late 34}, fn 7(0.30%)
# ALL STAT: ok 4605(90.74%), soso 39(0.77%), troublemakers 431(8.49%)
# STAT : Sensitivity 99.70%, Speciality 94.32%, Accuracy 96.81%, MisclassificationRate 3.86%</t>
    <phoneticPr fontId="1" type="noConversion"/>
  </si>
  <si>
    <t># ADL STAT: tn 2576(94.39%), fp 153(5.61%)
# DOWN STAT: tp 2332(99.40%){good 2073, soso 64 (1, 3, 20, 40), early 138, late 57}, fn 14(0.60%)
# ALL STAT: ok 4649(91.61%), soso 64(1.26%), troublemakers 362(7.13%)
# STAT : Sensitivity 99.40%, Speciality 94.39%, Accuracy 96.71%, MisclassificationRate 4.41%</t>
    <phoneticPr fontId="1" type="noConversion"/>
  </si>
  <si>
    <t xml:space="preserve">
# ADL STAT: tn 2607(95.53%), fp 122(4.47%)
# DOWN STAT: tp 2338(99.66%){good 2074, soso 33 (0, 4, 10, 19), early 185, late 46}, fn 8(0.34%)
# ALL STAT: ok 4681(92.24%), soso 33(0.65%), troublemakers 361(7.11%)
# STAT : Sensitivity 99.66%, Speciality 95.53%, Accuracy 97.44%, MisclassificationRate 3.47%</t>
    <phoneticPr fontId="1" type="noConversion"/>
  </si>
  <si>
    <t># ADL STAT: tn 2715(99.49%), fp 14(0.51%)
# DOWN STAT: tp 2311(98.51%){good 2043, soso 125 (1, 9, 50, 65), early 35, late 108}, fn 35(1.49%)
# ALL STAT: ok 4758(93.75%), soso 125(2.46%), troublemakers 192(3.78%)
# STAT : Sensitivity 98.51%, Speciality 99.49%, Accuracy 99.03%, MisclassificationRate 3.09%</t>
    <phoneticPr fontId="1" type="noConversion"/>
  </si>
  <si>
    <t>plain_model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</si>
</sst>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quotePrefix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3" xfId="0" quotePrefix="1" applyFill="1" applyBorder="1" applyAlignment="1">
      <alignment horizontal="center" vertical="center" wrapText="1"/>
    </xf>
    <xf numFmtId="0" fontId="0" fillId="3" borderId="2" xfId="0" quotePrefix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13" xfId="0" quotePrefix="1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Border="1">
      <alignment vertical="center"/>
    </xf>
    <xf numFmtId="0" fontId="0" fillId="6" borderId="2" xfId="0" quotePrefix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'Change_Label(Plain) '!$AF$18</c:f>
              <c:strCache>
                <c:ptCount val="1"/>
                <c:pt idx="0">
                  <c:v>Accuracy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'Change_Label(Plain) '!$AE$19:$AE$24</c:f>
              <c:strCache>
                <c:ptCount val="6"/>
                <c:pt idx="0">
                  <c:v>c_Plain_V3</c:v>
                </c:pt>
                <c:pt idx="1">
                  <c:v>c_Plain_V4</c:v>
                </c:pt>
                <c:pt idx="2">
                  <c:v>c_Plain_V5</c:v>
                </c:pt>
                <c:pt idx="3">
                  <c:v>c_Plain_V6</c:v>
                </c:pt>
                <c:pt idx="4">
                  <c:v>c_Plain_V7</c:v>
                </c:pt>
                <c:pt idx="5">
                  <c:v>plain_model</c:v>
                </c:pt>
              </c:strCache>
            </c:strRef>
          </c:cat>
          <c:val>
            <c:numRef>
              <c:f>'Change_Label(Plain) '!$AF$19:$AF$24</c:f>
              <c:numCache>
                <c:formatCode>General</c:formatCode>
                <c:ptCount val="6"/>
                <c:pt idx="0">
                  <c:v>97.54</c:v>
                </c:pt>
                <c:pt idx="1">
                  <c:v>97.79</c:v>
                </c:pt>
                <c:pt idx="2">
                  <c:v>97.66</c:v>
                </c:pt>
                <c:pt idx="3">
                  <c:v>97.69</c:v>
                </c:pt>
                <c:pt idx="4">
                  <c:v>98.52</c:v>
                </c:pt>
                <c:pt idx="5">
                  <c:v>99.03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5D-4261-AB93-A05C2EA7F2F5}"/>
            </c:ext>
          </c:extLst>
        </c:ser>
        <c:ser>
          <c:idx val="1"/>
          <c:order val="1"/>
          <c:tx>
            <c:strRef>
              <c:f>'Change_Label(Plain) '!$AG$18</c:f>
              <c:strCache>
                <c:ptCount val="1"/>
                <c:pt idx="0">
                  <c:v>Sensitivity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'Change_Label(Plain) '!$AE$19:$AE$24</c:f>
              <c:strCache>
                <c:ptCount val="6"/>
                <c:pt idx="0">
                  <c:v>c_Plain_V3</c:v>
                </c:pt>
                <c:pt idx="1">
                  <c:v>c_Plain_V4</c:v>
                </c:pt>
                <c:pt idx="2">
                  <c:v>c_Plain_V5</c:v>
                </c:pt>
                <c:pt idx="3">
                  <c:v>c_Plain_V6</c:v>
                </c:pt>
                <c:pt idx="4">
                  <c:v>c_Plain_V7</c:v>
                </c:pt>
                <c:pt idx="5">
                  <c:v>plain_model</c:v>
                </c:pt>
              </c:strCache>
            </c:strRef>
          </c:cat>
          <c:val>
            <c:numRef>
              <c:f>'Change_Label(Plain) '!$AG$19:$AG$24</c:f>
              <c:numCache>
                <c:formatCode>General</c:formatCode>
                <c:ptCount val="6"/>
                <c:pt idx="0">
                  <c:v>95.31</c:v>
                </c:pt>
                <c:pt idx="1">
                  <c:v>96.29</c:v>
                </c:pt>
                <c:pt idx="2">
                  <c:v>95.35</c:v>
                </c:pt>
                <c:pt idx="3">
                  <c:v>95.61</c:v>
                </c:pt>
                <c:pt idx="4">
                  <c:v>97.83</c:v>
                </c:pt>
                <c:pt idx="5">
                  <c:v>98.51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5D-4261-AB93-A05C2EA7F2F5}"/>
            </c:ext>
          </c:extLst>
        </c:ser>
        <c:ser>
          <c:idx val="2"/>
          <c:order val="2"/>
          <c:tx>
            <c:strRef>
              <c:f>'Change_Label(Plain) '!$AH$18</c:f>
              <c:strCache>
                <c:ptCount val="1"/>
                <c:pt idx="0">
                  <c:v>Speciallity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'Change_Label(Plain) '!$AE$19:$AE$24</c:f>
              <c:strCache>
                <c:ptCount val="6"/>
                <c:pt idx="0">
                  <c:v>c_Plain_V3</c:v>
                </c:pt>
                <c:pt idx="1">
                  <c:v>c_Plain_V4</c:v>
                </c:pt>
                <c:pt idx="2">
                  <c:v>c_Plain_V5</c:v>
                </c:pt>
                <c:pt idx="3">
                  <c:v>c_Plain_V6</c:v>
                </c:pt>
                <c:pt idx="4">
                  <c:v>c_Plain_V7</c:v>
                </c:pt>
                <c:pt idx="5">
                  <c:v>plain_model</c:v>
                </c:pt>
              </c:strCache>
            </c:strRef>
          </c:cat>
          <c:val>
            <c:numRef>
              <c:f>'Change_Label(Plain) '!$AH$19:$AH$24</c:f>
              <c:numCache>
                <c:formatCode>General</c:formatCode>
                <c:ptCount val="6"/>
                <c:pt idx="0">
                  <c:v>99.45</c:v>
                </c:pt>
                <c:pt idx="1">
                  <c:v>99.08</c:v>
                </c:pt>
                <c:pt idx="2">
                  <c:v>99.63</c:v>
                </c:pt>
                <c:pt idx="3">
                  <c:v>99.49</c:v>
                </c:pt>
                <c:pt idx="4">
                  <c:v>99.12</c:v>
                </c:pt>
                <c:pt idx="5">
                  <c:v>99.49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5D-4261-AB93-A05C2EA7F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571279"/>
        <c:axId val="101565455"/>
      </c:lineChart>
      <c:catAx>
        <c:axId val="1015712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1565455"/>
        <c:crosses val="autoZero"/>
        <c:auto val="1"/>
        <c:lblAlgn val="ctr"/>
        <c:lblOffset val="100"/>
        <c:noMultiLvlLbl val="0"/>
      </c:catAx>
      <c:valAx>
        <c:axId val="101565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15712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cked"/>
        <c:varyColors val="0"/>
        <c:ser>
          <c:idx val="0"/>
          <c:order val="0"/>
          <c:tx>
            <c:strRef>
              <c:f>'Change_Label(Plain) '!$AI$18</c:f>
              <c:strCache>
                <c:ptCount val="1"/>
                <c:pt idx="0">
                  <c:v>soso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'Change_Label(Plain) '!$AE$19:$AE$24</c:f>
              <c:strCache>
                <c:ptCount val="6"/>
                <c:pt idx="0">
                  <c:v>c_Plain_V3</c:v>
                </c:pt>
                <c:pt idx="1">
                  <c:v>c_Plain_V4</c:v>
                </c:pt>
                <c:pt idx="2">
                  <c:v>c_Plain_V5</c:v>
                </c:pt>
                <c:pt idx="3">
                  <c:v>c_Plain_V6</c:v>
                </c:pt>
                <c:pt idx="4">
                  <c:v>c_Plain_V7</c:v>
                </c:pt>
                <c:pt idx="5">
                  <c:v>plain_model</c:v>
                </c:pt>
              </c:strCache>
            </c:strRef>
          </c:cat>
          <c:val>
            <c:numRef>
              <c:f>'Change_Label(Plain) '!$AI$19:$AI$24</c:f>
              <c:numCache>
                <c:formatCode>General</c:formatCode>
                <c:ptCount val="6"/>
                <c:pt idx="0">
                  <c:v>136</c:v>
                </c:pt>
                <c:pt idx="1">
                  <c:v>135</c:v>
                </c:pt>
                <c:pt idx="2">
                  <c:v>154</c:v>
                </c:pt>
                <c:pt idx="3">
                  <c:v>158</c:v>
                </c:pt>
                <c:pt idx="4">
                  <c:v>166</c:v>
                </c:pt>
                <c:pt idx="5">
                  <c:v>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0D-4C56-A7E4-B4BFD5A5914B}"/>
            </c:ext>
          </c:extLst>
        </c:ser>
        <c:ser>
          <c:idx val="1"/>
          <c:order val="1"/>
          <c:tx>
            <c:strRef>
              <c:f>'Change_Label(Plain) '!$AJ$18</c:f>
              <c:strCache>
                <c:ptCount val="1"/>
                <c:pt idx="0">
                  <c:v>early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'Change_Label(Plain) '!$AE$19:$AE$24</c:f>
              <c:strCache>
                <c:ptCount val="6"/>
                <c:pt idx="0">
                  <c:v>c_Plain_V3</c:v>
                </c:pt>
                <c:pt idx="1">
                  <c:v>c_Plain_V4</c:v>
                </c:pt>
                <c:pt idx="2">
                  <c:v>c_Plain_V5</c:v>
                </c:pt>
                <c:pt idx="3">
                  <c:v>c_Plain_V6</c:v>
                </c:pt>
                <c:pt idx="4">
                  <c:v>c_Plain_V7</c:v>
                </c:pt>
                <c:pt idx="5">
                  <c:v>plain_model</c:v>
                </c:pt>
              </c:strCache>
            </c:strRef>
          </c:cat>
          <c:val>
            <c:numRef>
              <c:f>'Change_Label(Plain) '!$AJ$19:$AJ$24</c:f>
              <c:numCache>
                <c:formatCode>General</c:formatCode>
                <c:ptCount val="6"/>
                <c:pt idx="0">
                  <c:v>24</c:v>
                </c:pt>
                <c:pt idx="1">
                  <c:v>31</c:v>
                </c:pt>
                <c:pt idx="2">
                  <c:v>10</c:v>
                </c:pt>
                <c:pt idx="3">
                  <c:v>15</c:v>
                </c:pt>
                <c:pt idx="4">
                  <c:v>19</c:v>
                </c:pt>
                <c:pt idx="5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0D-4C56-A7E4-B4BFD5A5914B}"/>
            </c:ext>
          </c:extLst>
        </c:ser>
        <c:ser>
          <c:idx val="2"/>
          <c:order val="2"/>
          <c:tx>
            <c:strRef>
              <c:f>'Change_Label(Plain) '!$AK$18</c:f>
              <c:strCache>
                <c:ptCount val="1"/>
                <c:pt idx="0">
                  <c:v>late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'Change_Label(Plain) '!$AE$19:$AE$24</c:f>
              <c:strCache>
                <c:ptCount val="6"/>
                <c:pt idx="0">
                  <c:v>c_Plain_V3</c:v>
                </c:pt>
                <c:pt idx="1">
                  <c:v>c_Plain_V4</c:v>
                </c:pt>
                <c:pt idx="2">
                  <c:v>c_Plain_V5</c:v>
                </c:pt>
                <c:pt idx="3">
                  <c:v>c_Plain_V6</c:v>
                </c:pt>
                <c:pt idx="4">
                  <c:v>c_Plain_V7</c:v>
                </c:pt>
                <c:pt idx="5">
                  <c:v>plain_model</c:v>
                </c:pt>
              </c:strCache>
            </c:strRef>
          </c:cat>
          <c:val>
            <c:numRef>
              <c:f>'Change_Label(Plain) '!$AK$19:$AK$24</c:f>
              <c:numCache>
                <c:formatCode>General</c:formatCode>
                <c:ptCount val="6"/>
                <c:pt idx="0">
                  <c:v>183</c:v>
                </c:pt>
                <c:pt idx="1">
                  <c:v>143</c:v>
                </c:pt>
                <c:pt idx="2">
                  <c:v>226</c:v>
                </c:pt>
                <c:pt idx="3">
                  <c:v>230</c:v>
                </c:pt>
                <c:pt idx="4">
                  <c:v>221</c:v>
                </c:pt>
                <c:pt idx="5">
                  <c:v>108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0D-4C56-A7E4-B4BFD5A591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00511"/>
        <c:axId val="104607167"/>
      </c:lineChart>
      <c:catAx>
        <c:axId val="104600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4607167"/>
        <c:crosses val="autoZero"/>
        <c:auto val="1"/>
        <c:lblAlgn val="ctr"/>
        <c:lblOffset val="100"/>
        <c:noMultiLvlLbl val="0"/>
      </c:catAx>
      <c:valAx>
        <c:axId val="104607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4600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'Change_Label(Plain) '!$AF$18</c:f>
              <c:strCache>
                <c:ptCount val="1"/>
                <c:pt idx="0">
                  <c:v>Accuracy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'Change_Label(Plain) '!$AE$24:$AE$27</c:f>
              <c:strCache>
                <c:ptCount val="4"/>
                <c:pt idx="0">
                  <c:v>plain_model</c:v>
                </c:pt>
                <c:pt idx="1">
                  <c:v>c_Plain_V9</c:v>
                </c:pt>
                <c:pt idx="2">
                  <c:v>c_Plain_V10</c:v>
                </c:pt>
                <c:pt idx="3">
                  <c:v>c_Plain_V11</c:v>
                </c:pt>
              </c:strCache>
            </c:strRef>
          </c:cat>
          <c:val>
            <c:numRef>
              <c:f>'Change_Label(Plain) '!$AF$24:$AF$27</c:f>
              <c:numCache>
                <c:formatCode>General</c:formatCode>
                <c:ptCount val="4"/>
                <c:pt idx="0">
                  <c:v>99.03</c:v>
                </c:pt>
                <c:pt idx="1">
                  <c:v>96.81</c:v>
                </c:pt>
                <c:pt idx="2">
                  <c:v>96.71</c:v>
                </c:pt>
                <c:pt idx="3">
                  <c:v>97.44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6D2-4E8D-81CB-B7A9151AF1BF}"/>
            </c:ext>
          </c:extLst>
        </c:ser>
        <c:ser>
          <c:idx val="1"/>
          <c:order val="1"/>
          <c:tx>
            <c:strRef>
              <c:f>'Change_Label(Plain) '!$AG$18</c:f>
              <c:strCache>
                <c:ptCount val="1"/>
                <c:pt idx="0">
                  <c:v>Sensitivity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'Change_Label(Plain) '!$AE$24:$AE$27</c:f>
              <c:strCache>
                <c:ptCount val="4"/>
                <c:pt idx="0">
                  <c:v>plain_model</c:v>
                </c:pt>
                <c:pt idx="1">
                  <c:v>c_Plain_V9</c:v>
                </c:pt>
                <c:pt idx="2">
                  <c:v>c_Plain_V10</c:v>
                </c:pt>
                <c:pt idx="3">
                  <c:v>c_Plain_V11</c:v>
                </c:pt>
              </c:strCache>
            </c:strRef>
          </c:cat>
          <c:val>
            <c:numRef>
              <c:f>'Change_Label(Plain) '!$AG$24:$AG$27</c:f>
              <c:numCache>
                <c:formatCode>General</c:formatCode>
                <c:ptCount val="4"/>
                <c:pt idx="0">
                  <c:v>98.51</c:v>
                </c:pt>
                <c:pt idx="1">
                  <c:v>99.7</c:v>
                </c:pt>
                <c:pt idx="2">
                  <c:v>99.4</c:v>
                </c:pt>
                <c:pt idx="3">
                  <c:v>99.66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6D2-4E8D-81CB-B7A9151AF1BF}"/>
            </c:ext>
          </c:extLst>
        </c:ser>
        <c:ser>
          <c:idx val="2"/>
          <c:order val="2"/>
          <c:tx>
            <c:strRef>
              <c:f>'Change_Label(Plain) '!$AH$18</c:f>
              <c:strCache>
                <c:ptCount val="1"/>
                <c:pt idx="0">
                  <c:v>Speciallity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'Change_Label(Plain) '!$AE$24:$AE$27</c:f>
              <c:strCache>
                <c:ptCount val="4"/>
                <c:pt idx="0">
                  <c:v>plain_model</c:v>
                </c:pt>
                <c:pt idx="1">
                  <c:v>c_Plain_V9</c:v>
                </c:pt>
                <c:pt idx="2">
                  <c:v>c_Plain_V10</c:v>
                </c:pt>
                <c:pt idx="3">
                  <c:v>c_Plain_V11</c:v>
                </c:pt>
              </c:strCache>
            </c:strRef>
          </c:cat>
          <c:val>
            <c:numRef>
              <c:f>'Change_Label(Plain) '!$AH$24:$AH$27</c:f>
              <c:numCache>
                <c:formatCode>General</c:formatCode>
                <c:ptCount val="4"/>
                <c:pt idx="0">
                  <c:v>99.49</c:v>
                </c:pt>
                <c:pt idx="1">
                  <c:v>94.32</c:v>
                </c:pt>
                <c:pt idx="2">
                  <c:v>94.39</c:v>
                </c:pt>
                <c:pt idx="3">
                  <c:v>95.53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6D2-4E8D-81CB-B7A9151AF1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1208607"/>
        <c:axId val="1981212351"/>
      </c:lineChart>
      <c:catAx>
        <c:axId val="1981208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81212351"/>
        <c:crosses val="autoZero"/>
        <c:auto val="1"/>
        <c:lblAlgn val="ctr"/>
        <c:lblOffset val="100"/>
        <c:noMultiLvlLbl val="0"/>
      </c:catAx>
      <c:valAx>
        <c:axId val="1981212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812086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3"/>
          <c:order val="0"/>
          <c:tx>
            <c:strRef>
              <c:f>'Change_Label(Plain) '!$AI$18</c:f>
              <c:strCache>
                <c:ptCount val="1"/>
                <c:pt idx="0">
                  <c:v>soso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'Change_Label(Plain) '!$AE$24:$AE$27</c:f>
              <c:strCache>
                <c:ptCount val="4"/>
                <c:pt idx="0">
                  <c:v>plain_model</c:v>
                </c:pt>
                <c:pt idx="1">
                  <c:v>c_Plain_V9</c:v>
                </c:pt>
                <c:pt idx="2">
                  <c:v>c_Plain_V10</c:v>
                </c:pt>
                <c:pt idx="3">
                  <c:v>c_Plain_V11</c:v>
                </c:pt>
              </c:strCache>
            </c:strRef>
          </c:cat>
          <c:val>
            <c:numRef>
              <c:f>'Change_Label(Plain) '!$AI$24:$AI$27</c:f>
              <c:numCache>
                <c:formatCode>General</c:formatCode>
                <c:ptCount val="4"/>
                <c:pt idx="0">
                  <c:v>125</c:v>
                </c:pt>
                <c:pt idx="1">
                  <c:v>39</c:v>
                </c:pt>
                <c:pt idx="2">
                  <c:v>64</c:v>
                </c:pt>
                <c:pt idx="3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CC3-45F2-AF60-AC3A90329FAC}"/>
            </c:ext>
          </c:extLst>
        </c:ser>
        <c:ser>
          <c:idx val="4"/>
          <c:order val="1"/>
          <c:tx>
            <c:strRef>
              <c:f>'Change_Label(Plain) '!$AJ$18</c:f>
              <c:strCache>
                <c:ptCount val="1"/>
                <c:pt idx="0">
                  <c:v>early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'Change_Label(Plain) '!$AE$24:$AE$27</c:f>
              <c:strCache>
                <c:ptCount val="4"/>
                <c:pt idx="0">
                  <c:v>plain_model</c:v>
                </c:pt>
                <c:pt idx="1">
                  <c:v>c_Plain_V9</c:v>
                </c:pt>
                <c:pt idx="2">
                  <c:v>c_Plain_V10</c:v>
                </c:pt>
                <c:pt idx="3">
                  <c:v>c_Plain_V11</c:v>
                </c:pt>
              </c:strCache>
            </c:strRef>
          </c:cat>
          <c:val>
            <c:numRef>
              <c:f>'Change_Label(Plain) '!$AJ$24:$AJ$27</c:f>
              <c:numCache>
                <c:formatCode>General</c:formatCode>
                <c:ptCount val="4"/>
                <c:pt idx="0">
                  <c:v>35</c:v>
                </c:pt>
                <c:pt idx="1">
                  <c:v>235</c:v>
                </c:pt>
                <c:pt idx="2">
                  <c:v>138</c:v>
                </c:pt>
                <c:pt idx="3">
                  <c:v>185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CC3-45F2-AF60-AC3A90329FAC}"/>
            </c:ext>
          </c:extLst>
        </c:ser>
        <c:ser>
          <c:idx val="5"/>
          <c:order val="2"/>
          <c:tx>
            <c:strRef>
              <c:f>'Change_Label(Plain) '!$AK$18</c:f>
              <c:strCache>
                <c:ptCount val="1"/>
                <c:pt idx="0">
                  <c:v>late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'Change_Label(Plain) '!$AE$24:$AE$27</c:f>
              <c:strCache>
                <c:ptCount val="4"/>
                <c:pt idx="0">
                  <c:v>plain_model</c:v>
                </c:pt>
                <c:pt idx="1">
                  <c:v>c_Plain_V9</c:v>
                </c:pt>
                <c:pt idx="2">
                  <c:v>c_Plain_V10</c:v>
                </c:pt>
                <c:pt idx="3">
                  <c:v>c_Plain_V11</c:v>
                </c:pt>
              </c:strCache>
            </c:strRef>
          </c:cat>
          <c:val>
            <c:numRef>
              <c:f>'Change_Label(Plain) '!$AK$24:$AK$27</c:f>
              <c:numCache>
                <c:formatCode>General</c:formatCode>
                <c:ptCount val="4"/>
                <c:pt idx="0">
                  <c:v>108</c:v>
                </c:pt>
                <c:pt idx="1">
                  <c:v>34</c:v>
                </c:pt>
                <c:pt idx="2">
                  <c:v>57</c:v>
                </c:pt>
                <c:pt idx="3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CC3-45F2-AF60-AC3A90329F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240367"/>
        <c:axId val="99240783"/>
      </c:lineChart>
      <c:catAx>
        <c:axId val="99240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9240783"/>
        <c:crosses val="autoZero"/>
        <c:auto val="1"/>
        <c:lblAlgn val="ctr"/>
        <c:lblOffset val="100"/>
        <c:noMultiLvlLbl val="0"/>
      </c:catAx>
      <c:valAx>
        <c:axId val="99240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92403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152399</xdr:colOff>
      <xdr:row>1</xdr:row>
      <xdr:rowOff>142874</xdr:rowOff>
    </xdr:from>
    <xdr:to>
      <xdr:col>6</xdr:col>
      <xdr:colOff>723900</xdr:colOff>
      <xdr:row>17</xdr:row>
      <xdr:rowOff>99783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9054B13-1FDA-4EC3-B3A4-B609D770D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3999" y="352424"/>
          <a:ext cx="4457701" cy="3309709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18</xdr:row>
      <xdr:rowOff>85966</xdr:rowOff>
    </xdr:from>
    <xdr:to>
      <xdr:col>6</xdr:col>
      <xdr:colOff>676275</xdr:colOff>
      <xdr:row>34</xdr:row>
      <xdr:rowOff>19677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7743BAE-155B-43D6-92F1-27FD3D069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2575" y="3857866"/>
          <a:ext cx="4381500" cy="3286511"/>
        </a:xfrm>
        <a:prstGeom prst="rect">
          <a:avLst/>
        </a:prstGeom>
      </xdr:spPr>
    </xdr:pic>
    <xdr:clientData/>
  </xdr:twoCellAnchor>
  <xdr:twoCellAnchor editAs="oneCell">
    <xdr:from>
      <xdr:col>2</xdr:col>
      <xdr:colOff>914400</xdr:colOff>
      <xdr:row>35</xdr:row>
      <xdr:rowOff>104776</xdr:rowOff>
    </xdr:from>
    <xdr:to>
      <xdr:col>6</xdr:col>
      <xdr:colOff>19050</xdr:colOff>
      <xdr:row>50</xdr:row>
      <xdr:rowOff>136858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FD8C395-1CA7-4EFA-9A0E-EDEB20809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6000" y="7439026"/>
          <a:ext cx="2990850" cy="3175332"/>
        </a:xfrm>
        <a:prstGeom prst="rect">
          <a:avLst/>
        </a:prstGeom>
      </xdr:spPr>
    </xdr:pic>
    <xdr:clientData/>
  </xdr:twoCellAnchor>
  <xdr:twoCellAnchor editAs="oneCell">
    <xdr:from>
      <xdr:col>2</xdr:col>
      <xdr:colOff>781051</xdr:colOff>
      <xdr:row>54</xdr:row>
      <xdr:rowOff>24401</xdr:rowOff>
    </xdr:from>
    <xdr:to>
      <xdr:col>5</xdr:col>
      <xdr:colOff>895351</xdr:colOff>
      <xdr:row>67</xdr:row>
      <xdr:rowOff>28575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716499D-E686-424B-853F-14CB68711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52651" y="11340101"/>
          <a:ext cx="3028950" cy="27283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138112</xdr:colOff>
      <xdr:row>2</xdr:row>
      <xdr:rowOff>104775</xdr:rowOff>
    </xdr:from>
    <xdr:to>
      <xdr:col>35</xdr:col>
      <xdr:colOff>595312</xdr:colOff>
      <xdr:row>15</xdr:row>
      <xdr:rowOff>123825</xdr:rowOff>
    </xdr:to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F77A4459-58CB-4C40-9C56-195CFE714E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642937</xdr:colOff>
      <xdr:row>2</xdr:row>
      <xdr:rowOff>85725</xdr:rowOff>
    </xdr:from>
    <xdr:to>
      <xdr:col>42</xdr:col>
      <xdr:colOff>414337</xdr:colOff>
      <xdr:row>15</xdr:row>
      <xdr:rowOff>104775</xdr:rowOff>
    </xdr:to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D4D61606-BA62-41AC-9B78-2208F15D6D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290512</xdr:colOff>
      <xdr:row>27</xdr:row>
      <xdr:rowOff>123825</xdr:rowOff>
    </xdr:from>
    <xdr:to>
      <xdr:col>36</xdr:col>
      <xdr:colOff>61912</xdr:colOff>
      <xdr:row>40</xdr:row>
      <xdr:rowOff>142875</xdr:rowOff>
    </xdr:to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4F123611-C13E-4B03-8E8E-08646D2510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</xdr:col>
      <xdr:colOff>195262</xdr:colOff>
      <xdr:row>27</xdr:row>
      <xdr:rowOff>152400</xdr:rowOff>
    </xdr:from>
    <xdr:to>
      <xdr:col>42</xdr:col>
      <xdr:colOff>652462</xdr:colOff>
      <xdr:row>40</xdr:row>
      <xdr:rowOff>171450</xdr:rowOff>
    </xdr:to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EAE306C6-A2FF-4005-8D32-B524310B8D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915-284C-47CC-A1AF-AFAA735B9CD4}">
  <dimension ref="A1:W358"/>
  <sheetViews>
    <sheetView topLeftCell="B1" workbookViewId="0">
      <selection activeCell="N53" sqref="N53:P69"/>
    </sheetView>
  </sheetViews>
  <sheetFormatPr defaultRowHeight="16.5" x14ac:dyDescent="0.3"/>
  <cols>
    <col min="3" max="7" width="12.75" customWidth="1"/>
    <col min="10" max="23" width="9" style="1"/>
  </cols>
  <sheetData>
    <row r="1" spans="1:23" x14ac:dyDescent="0.3">
      <c r="A1" s="2" t="s">
        <v>0</v>
      </c>
      <c r="B1" s="2"/>
      <c r="C1" s="2" t="s">
        <v>1</v>
      </c>
      <c r="D1" s="2"/>
      <c r="E1" s="2"/>
      <c r="F1" s="2"/>
      <c r="G1" s="2"/>
      <c r="H1" s="2" t="s">
        <v>2</v>
      </c>
      <c r="I1" s="2"/>
      <c r="J1" s="3" t="s">
        <v>3</v>
      </c>
      <c r="K1" s="3"/>
      <c r="L1" s="3"/>
      <c r="M1" s="3"/>
      <c r="N1" s="3" t="s">
        <v>4</v>
      </c>
      <c r="O1" s="3"/>
      <c r="P1" s="3"/>
      <c r="Q1" s="3" t="s">
        <v>5</v>
      </c>
      <c r="R1" s="3"/>
      <c r="S1" s="3"/>
      <c r="T1" s="3"/>
      <c r="U1" s="3"/>
      <c r="V1" s="3"/>
      <c r="W1" s="3"/>
    </row>
    <row r="2" spans="1:23" x14ac:dyDescent="0.3">
      <c r="A2" s="4" t="s">
        <v>6</v>
      </c>
      <c r="B2" s="4"/>
      <c r="C2" s="4"/>
      <c r="D2" s="4"/>
      <c r="E2" s="4"/>
      <c r="F2" s="4"/>
      <c r="G2" s="4"/>
      <c r="H2" s="4" t="s">
        <v>7</v>
      </c>
      <c r="I2" s="4"/>
      <c r="J2" s="5" t="s">
        <v>8</v>
      </c>
      <c r="K2" s="5"/>
      <c r="L2" s="5"/>
      <c r="M2" s="5"/>
      <c r="N2" s="5" t="s">
        <v>9</v>
      </c>
      <c r="O2" s="5"/>
      <c r="P2" s="5"/>
      <c r="Q2" s="5" t="s">
        <v>10</v>
      </c>
      <c r="R2" s="5"/>
      <c r="S2" s="5"/>
      <c r="T2" s="5"/>
      <c r="U2" s="5"/>
      <c r="V2" s="5"/>
      <c r="W2" s="5"/>
    </row>
    <row r="3" spans="1:23" x14ac:dyDescent="0.3">
      <c r="A3" s="4"/>
      <c r="B3" s="4"/>
      <c r="C3" s="4"/>
      <c r="D3" s="4"/>
      <c r="E3" s="4"/>
      <c r="F3" s="4"/>
      <c r="G3" s="4"/>
      <c r="H3" s="4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x14ac:dyDescent="0.3">
      <c r="A4" s="4"/>
      <c r="B4" s="4"/>
      <c r="C4" s="4"/>
      <c r="D4" s="4"/>
      <c r="E4" s="4"/>
      <c r="F4" s="4"/>
      <c r="G4" s="4"/>
      <c r="H4" s="4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x14ac:dyDescent="0.3">
      <c r="A5" s="4"/>
      <c r="B5" s="4"/>
      <c r="C5" s="4"/>
      <c r="D5" s="4"/>
      <c r="E5" s="4"/>
      <c r="F5" s="4"/>
      <c r="G5" s="4"/>
      <c r="H5" s="4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x14ac:dyDescent="0.3">
      <c r="A6" s="4"/>
      <c r="B6" s="4"/>
      <c r="C6" s="4"/>
      <c r="D6" s="4"/>
      <c r="E6" s="4"/>
      <c r="F6" s="4"/>
      <c r="G6" s="4"/>
      <c r="H6" s="4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x14ac:dyDescent="0.3">
      <c r="A7" s="4"/>
      <c r="B7" s="4"/>
      <c r="C7" s="4"/>
      <c r="D7" s="4"/>
      <c r="E7" s="4"/>
      <c r="F7" s="4"/>
      <c r="G7" s="4"/>
      <c r="H7" s="4"/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x14ac:dyDescent="0.3">
      <c r="A8" s="4"/>
      <c r="B8" s="4"/>
      <c r="C8" s="4"/>
      <c r="D8" s="4"/>
      <c r="E8" s="4"/>
      <c r="F8" s="4"/>
      <c r="G8" s="4"/>
      <c r="H8" s="4"/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x14ac:dyDescent="0.3">
      <c r="A9" s="4"/>
      <c r="B9" s="4"/>
      <c r="C9" s="4"/>
      <c r="D9" s="4"/>
      <c r="E9" s="4"/>
      <c r="F9" s="4"/>
      <c r="G9" s="4"/>
      <c r="H9" s="4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x14ac:dyDescent="0.3">
      <c r="A10" s="4"/>
      <c r="B10" s="4"/>
      <c r="C10" s="4"/>
      <c r="D10" s="4"/>
      <c r="E10" s="4"/>
      <c r="F10" s="4"/>
      <c r="G10" s="4"/>
      <c r="H10" s="4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x14ac:dyDescent="0.3">
      <c r="A11" s="4"/>
      <c r="B11" s="4"/>
      <c r="C11" s="4"/>
      <c r="D11" s="4"/>
      <c r="E11" s="4"/>
      <c r="F11" s="4"/>
      <c r="G11" s="4"/>
      <c r="H11" s="4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x14ac:dyDescent="0.3">
      <c r="A12" s="4"/>
      <c r="B12" s="4"/>
      <c r="C12" s="4"/>
      <c r="D12" s="4"/>
      <c r="E12" s="4"/>
      <c r="F12" s="4"/>
      <c r="G12" s="4"/>
      <c r="H12" s="4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x14ac:dyDescent="0.3">
      <c r="A13" s="4"/>
      <c r="B13" s="4"/>
      <c r="C13" s="4"/>
      <c r="D13" s="4"/>
      <c r="E13" s="4"/>
      <c r="F13" s="4"/>
      <c r="G13" s="4"/>
      <c r="H13" s="4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x14ac:dyDescent="0.3">
      <c r="A14" s="4"/>
      <c r="B14" s="4"/>
      <c r="C14" s="4"/>
      <c r="D14" s="4"/>
      <c r="E14" s="4"/>
      <c r="F14" s="4"/>
      <c r="G14" s="4"/>
      <c r="H14" s="4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x14ac:dyDescent="0.3">
      <c r="A15" s="4"/>
      <c r="B15" s="4"/>
      <c r="C15" s="4"/>
      <c r="D15" s="4"/>
      <c r="E15" s="4"/>
      <c r="F15" s="4"/>
      <c r="G15" s="4"/>
      <c r="H15" s="4"/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x14ac:dyDescent="0.3">
      <c r="A16" s="4"/>
      <c r="B16" s="4"/>
      <c r="C16" s="4"/>
      <c r="D16" s="4"/>
      <c r="E16" s="4"/>
      <c r="F16" s="4"/>
      <c r="G16" s="4"/>
      <c r="H16" s="4"/>
      <c r="I16" s="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x14ac:dyDescent="0.3">
      <c r="A17" s="4"/>
      <c r="B17" s="4"/>
      <c r="C17" s="4"/>
      <c r="D17" s="4"/>
      <c r="E17" s="4"/>
      <c r="F17" s="4"/>
      <c r="G17" s="4"/>
      <c r="H17" s="4"/>
      <c r="I17" s="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x14ac:dyDescent="0.3">
      <c r="A18" s="4"/>
      <c r="B18" s="4"/>
      <c r="C18" s="4"/>
      <c r="D18" s="4"/>
      <c r="E18" s="4"/>
      <c r="F18" s="4"/>
      <c r="G18" s="4"/>
      <c r="H18" s="4"/>
      <c r="I18" s="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x14ac:dyDescent="0.3">
      <c r="A19" s="2" t="s">
        <v>11</v>
      </c>
      <c r="B19" s="2"/>
      <c r="C19" s="2"/>
      <c r="D19" s="2"/>
      <c r="E19" s="2"/>
      <c r="F19" s="2"/>
      <c r="G19" s="2"/>
      <c r="H19" s="2" t="s">
        <v>7</v>
      </c>
      <c r="I19" s="2"/>
      <c r="J19" s="3" t="s">
        <v>8</v>
      </c>
      <c r="K19" s="3"/>
      <c r="L19" s="3"/>
      <c r="M19" s="3"/>
      <c r="N19" s="3" t="s">
        <v>9</v>
      </c>
      <c r="O19" s="3"/>
      <c r="P19" s="3"/>
      <c r="Q19" s="3" t="s">
        <v>14</v>
      </c>
      <c r="R19" s="3"/>
      <c r="S19" s="3"/>
      <c r="T19" s="3"/>
      <c r="U19" s="3"/>
      <c r="V19" s="3"/>
      <c r="W19" s="3"/>
    </row>
    <row r="20" spans="1:23" x14ac:dyDescent="0.3">
      <c r="A20" s="2"/>
      <c r="B20" s="2"/>
      <c r="C20" s="2"/>
      <c r="D20" s="2"/>
      <c r="E20" s="2"/>
      <c r="F20" s="2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x14ac:dyDescent="0.3">
      <c r="A21" s="2"/>
      <c r="B21" s="2"/>
      <c r="C21" s="2"/>
      <c r="D21" s="2"/>
      <c r="E21" s="2"/>
      <c r="F21" s="2"/>
      <c r="G21" s="2"/>
      <c r="H21" s="2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x14ac:dyDescent="0.3">
      <c r="A22" s="2"/>
      <c r="B22" s="2"/>
      <c r="C22" s="2"/>
      <c r="D22" s="2"/>
      <c r="E22" s="2"/>
      <c r="F22" s="2"/>
      <c r="G22" s="2"/>
      <c r="H22" s="2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x14ac:dyDescent="0.3">
      <c r="A23" s="2"/>
      <c r="B23" s="2"/>
      <c r="C23" s="2"/>
      <c r="D23" s="2"/>
      <c r="E23" s="2"/>
      <c r="F23" s="2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x14ac:dyDescent="0.3">
      <c r="A24" s="2"/>
      <c r="B24" s="2"/>
      <c r="C24" s="2"/>
      <c r="D24" s="2"/>
      <c r="E24" s="2"/>
      <c r="F24" s="2"/>
      <c r="G24" s="2"/>
      <c r="H24" s="2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x14ac:dyDescent="0.3">
      <c r="A25" s="2"/>
      <c r="B25" s="2"/>
      <c r="C25" s="2"/>
      <c r="D25" s="2"/>
      <c r="E25" s="2"/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x14ac:dyDescent="0.3">
      <c r="A26" s="2"/>
      <c r="B26" s="2"/>
      <c r="C26" s="2"/>
      <c r="D26" s="2"/>
      <c r="E26" s="2"/>
      <c r="F26" s="2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x14ac:dyDescent="0.3">
      <c r="A27" s="2"/>
      <c r="B27" s="2"/>
      <c r="C27" s="2"/>
      <c r="D27" s="2"/>
      <c r="E27" s="2"/>
      <c r="F27" s="2"/>
      <c r="G27" s="2"/>
      <c r="H27" s="2"/>
      <c r="I27" s="2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x14ac:dyDescent="0.3">
      <c r="A28" s="2"/>
      <c r="B28" s="2"/>
      <c r="C28" s="2"/>
      <c r="D28" s="2"/>
      <c r="E28" s="2"/>
      <c r="F28" s="2"/>
      <c r="G28" s="2"/>
      <c r="H28" s="2"/>
      <c r="I28" s="2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x14ac:dyDescent="0.3">
      <c r="A29" s="2"/>
      <c r="B29" s="2"/>
      <c r="C29" s="2"/>
      <c r="D29" s="2"/>
      <c r="E29" s="2"/>
      <c r="F29" s="2"/>
      <c r="G29" s="2"/>
      <c r="H29" s="2"/>
      <c r="I29" s="2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x14ac:dyDescent="0.3">
      <c r="A30" s="2"/>
      <c r="B30" s="2"/>
      <c r="C30" s="2"/>
      <c r="D30" s="2"/>
      <c r="E30" s="2"/>
      <c r="F30" s="2"/>
      <c r="G30" s="2"/>
      <c r="H30" s="2"/>
      <c r="I30" s="2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x14ac:dyDescent="0.3">
      <c r="A31" s="2"/>
      <c r="B31" s="2"/>
      <c r="C31" s="2"/>
      <c r="D31" s="2"/>
      <c r="E31" s="2"/>
      <c r="F31" s="2"/>
      <c r="G31" s="2"/>
      <c r="H31" s="2"/>
      <c r="I31" s="2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x14ac:dyDescent="0.3">
      <c r="A32" s="2"/>
      <c r="B32" s="2"/>
      <c r="C32" s="2"/>
      <c r="D32" s="2"/>
      <c r="E32" s="2"/>
      <c r="F32" s="2"/>
      <c r="G32" s="2"/>
      <c r="H32" s="2"/>
      <c r="I32" s="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3">
      <c r="A33" s="2"/>
      <c r="B33" s="2"/>
      <c r="C33" s="2"/>
      <c r="D33" s="2"/>
      <c r="E33" s="2"/>
      <c r="F33" s="2"/>
      <c r="G33" s="2"/>
      <c r="H33" s="2"/>
      <c r="I33" s="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x14ac:dyDescent="0.3">
      <c r="A34" s="2"/>
      <c r="B34" s="2"/>
      <c r="C34" s="2"/>
      <c r="D34" s="2"/>
      <c r="E34" s="2"/>
      <c r="F34" s="2"/>
      <c r="G34" s="2"/>
      <c r="H34" s="2"/>
      <c r="I34" s="2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x14ac:dyDescent="0.3">
      <c r="A35" s="2"/>
      <c r="B35" s="2"/>
      <c r="C35" s="2"/>
      <c r="D35" s="2"/>
      <c r="E35" s="2"/>
      <c r="F35" s="2"/>
      <c r="G35" s="2"/>
      <c r="H35" s="2"/>
      <c r="I35" s="2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x14ac:dyDescent="0.3">
      <c r="A36" s="2" t="s">
        <v>12</v>
      </c>
      <c r="B36" s="2"/>
      <c r="C36" s="2"/>
      <c r="D36" s="2"/>
      <c r="E36" s="2"/>
      <c r="F36" s="2"/>
      <c r="G36" s="2"/>
      <c r="H36" s="2" t="s">
        <v>13</v>
      </c>
      <c r="I36" s="2"/>
      <c r="J36" s="3" t="s">
        <v>8</v>
      </c>
      <c r="K36" s="3"/>
      <c r="L36" s="3"/>
      <c r="M36" s="3"/>
      <c r="N36" s="3" t="s">
        <v>9</v>
      </c>
      <c r="O36" s="3"/>
      <c r="P36" s="3"/>
      <c r="Q36" s="3" t="s">
        <v>15</v>
      </c>
      <c r="R36" s="3"/>
      <c r="S36" s="3"/>
      <c r="T36" s="3"/>
      <c r="U36" s="3"/>
      <c r="V36" s="3"/>
      <c r="W36" s="3"/>
    </row>
    <row r="37" spans="1:23" x14ac:dyDescent="0.3">
      <c r="A37" s="2"/>
      <c r="B37" s="2"/>
      <c r="C37" s="2"/>
      <c r="D37" s="2"/>
      <c r="E37" s="2"/>
      <c r="F37" s="2"/>
      <c r="G37" s="2"/>
      <c r="H37" s="2"/>
      <c r="I37" s="2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x14ac:dyDescent="0.3">
      <c r="A38" s="2"/>
      <c r="B38" s="2"/>
      <c r="C38" s="2"/>
      <c r="D38" s="2"/>
      <c r="E38" s="2"/>
      <c r="F38" s="2"/>
      <c r="G38" s="2"/>
      <c r="H38" s="2"/>
      <c r="I38" s="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x14ac:dyDescent="0.3">
      <c r="A39" s="2"/>
      <c r="B39" s="2"/>
      <c r="C39" s="2"/>
      <c r="D39" s="2"/>
      <c r="E39" s="2"/>
      <c r="F39" s="2"/>
      <c r="G39" s="2"/>
      <c r="H39" s="2"/>
      <c r="I39" s="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x14ac:dyDescent="0.3">
      <c r="A40" s="2"/>
      <c r="B40" s="2"/>
      <c r="C40" s="2"/>
      <c r="D40" s="2"/>
      <c r="E40" s="2"/>
      <c r="F40" s="2"/>
      <c r="G40" s="2"/>
      <c r="H40" s="2"/>
      <c r="I40" s="2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x14ac:dyDescent="0.3">
      <c r="A41" s="2"/>
      <c r="B41" s="2"/>
      <c r="C41" s="2"/>
      <c r="D41" s="2"/>
      <c r="E41" s="2"/>
      <c r="F41" s="2"/>
      <c r="G41" s="2"/>
      <c r="H41" s="2"/>
      <c r="I41" s="2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x14ac:dyDescent="0.3">
      <c r="A42" s="2"/>
      <c r="B42" s="2"/>
      <c r="C42" s="2"/>
      <c r="D42" s="2"/>
      <c r="E42" s="2"/>
      <c r="F42" s="2"/>
      <c r="G42" s="2"/>
      <c r="H42" s="2"/>
      <c r="I42" s="2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x14ac:dyDescent="0.3">
      <c r="A43" s="2"/>
      <c r="B43" s="2"/>
      <c r="C43" s="2"/>
      <c r="D43" s="2"/>
      <c r="E43" s="2"/>
      <c r="F43" s="2"/>
      <c r="G43" s="2"/>
      <c r="H43" s="2"/>
      <c r="I43" s="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x14ac:dyDescent="0.3">
      <c r="A44" s="2"/>
      <c r="B44" s="2"/>
      <c r="C44" s="2"/>
      <c r="D44" s="2"/>
      <c r="E44" s="2"/>
      <c r="F44" s="2"/>
      <c r="G44" s="2"/>
      <c r="H44" s="2"/>
      <c r="I44" s="2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x14ac:dyDescent="0.3">
      <c r="A45" s="2"/>
      <c r="B45" s="2"/>
      <c r="C45" s="2"/>
      <c r="D45" s="2"/>
      <c r="E45" s="2"/>
      <c r="F45" s="2"/>
      <c r="G45" s="2"/>
      <c r="H45" s="2"/>
      <c r="I45" s="2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x14ac:dyDescent="0.3">
      <c r="A46" s="2"/>
      <c r="B46" s="2"/>
      <c r="C46" s="2"/>
      <c r="D46" s="2"/>
      <c r="E46" s="2"/>
      <c r="F46" s="2"/>
      <c r="G46" s="2"/>
      <c r="H46" s="2"/>
      <c r="I46" s="2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x14ac:dyDescent="0.3">
      <c r="A47" s="2"/>
      <c r="B47" s="2"/>
      <c r="C47" s="2"/>
      <c r="D47" s="2"/>
      <c r="E47" s="2"/>
      <c r="F47" s="2"/>
      <c r="G47" s="2"/>
      <c r="H47" s="2"/>
      <c r="I47" s="2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x14ac:dyDescent="0.3">
      <c r="A48" s="2"/>
      <c r="B48" s="2"/>
      <c r="C48" s="2"/>
      <c r="D48" s="2"/>
      <c r="E48" s="2"/>
      <c r="F48" s="2"/>
      <c r="G48" s="2"/>
      <c r="H48" s="2"/>
      <c r="I48" s="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x14ac:dyDescent="0.3">
      <c r="A49" s="2"/>
      <c r="B49" s="2"/>
      <c r="C49" s="2"/>
      <c r="D49" s="2"/>
      <c r="E49" s="2"/>
      <c r="F49" s="2"/>
      <c r="G49" s="2"/>
      <c r="H49" s="2"/>
      <c r="I49" s="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x14ac:dyDescent="0.3">
      <c r="A50" s="2"/>
      <c r="B50" s="2"/>
      <c r="C50" s="2"/>
      <c r="D50" s="2"/>
      <c r="E50" s="2"/>
      <c r="F50" s="2"/>
      <c r="G50" s="2"/>
      <c r="H50" s="2"/>
      <c r="I50" s="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x14ac:dyDescent="0.3">
      <c r="A51" s="2"/>
      <c r="B51" s="2"/>
      <c r="C51" s="2"/>
      <c r="D51" s="2"/>
      <c r="E51" s="2"/>
      <c r="F51" s="2"/>
      <c r="G51" s="2"/>
      <c r="H51" s="2"/>
      <c r="I51" s="2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x14ac:dyDescent="0.3">
      <c r="A52" s="2"/>
      <c r="B52" s="2"/>
      <c r="C52" s="2"/>
      <c r="D52" s="2"/>
      <c r="E52" s="2"/>
      <c r="F52" s="2"/>
      <c r="G52" s="2"/>
      <c r="H52" s="2"/>
      <c r="I52" s="2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x14ac:dyDescent="0.3">
      <c r="A53" s="2" t="s">
        <v>16</v>
      </c>
      <c r="B53" s="2"/>
      <c r="C53" s="2"/>
      <c r="D53" s="2"/>
      <c r="E53" s="2"/>
      <c r="F53" s="2"/>
      <c r="G53" s="2"/>
      <c r="H53" s="2" t="s">
        <v>17</v>
      </c>
      <c r="I53" s="2"/>
      <c r="J53" s="3" t="s">
        <v>8</v>
      </c>
      <c r="K53" s="3"/>
      <c r="L53" s="3"/>
      <c r="M53" s="3"/>
      <c r="N53" s="3" t="s">
        <v>9</v>
      </c>
      <c r="O53" s="3"/>
      <c r="P53" s="3"/>
      <c r="Q53" s="3" t="s">
        <v>18</v>
      </c>
      <c r="R53" s="3"/>
      <c r="S53" s="3"/>
      <c r="T53" s="3"/>
      <c r="U53" s="3"/>
      <c r="V53" s="3"/>
      <c r="W53" s="3"/>
    </row>
    <row r="54" spans="1:23" x14ac:dyDescent="0.3">
      <c r="A54" s="2"/>
      <c r="B54" s="2"/>
      <c r="C54" s="2"/>
      <c r="D54" s="2"/>
      <c r="E54" s="2"/>
      <c r="F54" s="2"/>
      <c r="G54" s="2"/>
      <c r="H54" s="2"/>
      <c r="I54" s="2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x14ac:dyDescent="0.3">
      <c r="A55" s="2"/>
      <c r="B55" s="2"/>
      <c r="C55" s="2"/>
      <c r="D55" s="2"/>
      <c r="E55" s="2"/>
      <c r="F55" s="2"/>
      <c r="G55" s="2"/>
      <c r="H55" s="2"/>
      <c r="I55" s="2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x14ac:dyDescent="0.3">
      <c r="A56" s="2"/>
      <c r="B56" s="2"/>
      <c r="C56" s="2"/>
      <c r="D56" s="2"/>
      <c r="E56" s="2"/>
      <c r="F56" s="2"/>
      <c r="G56" s="2"/>
      <c r="H56" s="2"/>
      <c r="I56" s="2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x14ac:dyDescent="0.3">
      <c r="A57" s="2"/>
      <c r="B57" s="2"/>
      <c r="C57" s="2"/>
      <c r="D57" s="2"/>
      <c r="E57" s="2"/>
      <c r="F57" s="2"/>
      <c r="G57" s="2"/>
      <c r="H57" s="2"/>
      <c r="I57" s="2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x14ac:dyDescent="0.3">
      <c r="A58" s="2"/>
      <c r="B58" s="2"/>
      <c r="C58" s="2"/>
      <c r="D58" s="2"/>
      <c r="E58" s="2"/>
      <c r="F58" s="2"/>
      <c r="G58" s="2"/>
      <c r="H58" s="2"/>
      <c r="I58" s="2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x14ac:dyDescent="0.3">
      <c r="A59" s="2"/>
      <c r="B59" s="2"/>
      <c r="C59" s="2"/>
      <c r="D59" s="2"/>
      <c r="E59" s="2"/>
      <c r="F59" s="2"/>
      <c r="G59" s="2"/>
      <c r="H59" s="2"/>
      <c r="I59" s="2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x14ac:dyDescent="0.3">
      <c r="A60" s="2"/>
      <c r="B60" s="2"/>
      <c r="C60" s="2"/>
      <c r="D60" s="2"/>
      <c r="E60" s="2"/>
      <c r="F60" s="2"/>
      <c r="G60" s="2"/>
      <c r="H60" s="2"/>
      <c r="I60" s="2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x14ac:dyDescent="0.3">
      <c r="A61" s="2"/>
      <c r="B61" s="2"/>
      <c r="C61" s="2"/>
      <c r="D61" s="2"/>
      <c r="E61" s="2"/>
      <c r="F61" s="2"/>
      <c r="G61" s="2"/>
      <c r="H61" s="2"/>
      <c r="I61" s="2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x14ac:dyDescent="0.3">
      <c r="A62" s="2"/>
      <c r="B62" s="2"/>
      <c r="C62" s="2"/>
      <c r="D62" s="2"/>
      <c r="E62" s="2"/>
      <c r="F62" s="2"/>
      <c r="G62" s="2"/>
      <c r="H62" s="2"/>
      <c r="I62" s="2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x14ac:dyDescent="0.3">
      <c r="A63" s="2"/>
      <c r="B63" s="2"/>
      <c r="C63" s="2"/>
      <c r="D63" s="2"/>
      <c r="E63" s="2"/>
      <c r="F63" s="2"/>
      <c r="G63" s="2"/>
      <c r="H63" s="2"/>
      <c r="I63" s="2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x14ac:dyDescent="0.3">
      <c r="A64" s="2"/>
      <c r="B64" s="2"/>
      <c r="C64" s="2"/>
      <c r="D64" s="2"/>
      <c r="E64" s="2"/>
      <c r="F64" s="2"/>
      <c r="G64" s="2"/>
      <c r="H64" s="2"/>
      <c r="I64" s="2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x14ac:dyDescent="0.3">
      <c r="A65" s="2"/>
      <c r="B65" s="2"/>
      <c r="C65" s="2"/>
      <c r="D65" s="2"/>
      <c r="E65" s="2"/>
      <c r="F65" s="2"/>
      <c r="G65" s="2"/>
      <c r="H65" s="2"/>
      <c r="I65" s="2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x14ac:dyDescent="0.3">
      <c r="A66" s="2"/>
      <c r="B66" s="2"/>
      <c r="C66" s="2"/>
      <c r="D66" s="2"/>
      <c r="E66" s="2"/>
      <c r="F66" s="2"/>
      <c r="G66" s="2"/>
      <c r="H66" s="2"/>
      <c r="I66" s="2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x14ac:dyDescent="0.3">
      <c r="A67" s="2"/>
      <c r="B67" s="2"/>
      <c r="C67" s="2"/>
      <c r="D67" s="2"/>
      <c r="E67" s="2"/>
      <c r="F67" s="2"/>
      <c r="G67" s="2"/>
      <c r="H67" s="2"/>
      <c r="I67" s="2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x14ac:dyDescent="0.3">
      <c r="A68" s="2"/>
      <c r="B68" s="2"/>
      <c r="C68" s="2"/>
      <c r="D68" s="2"/>
      <c r="E68" s="2"/>
      <c r="F68" s="2"/>
      <c r="G68" s="2"/>
      <c r="H68" s="2"/>
      <c r="I68" s="2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x14ac:dyDescent="0.3">
      <c r="A69" s="2"/>
      <c r="B69" s="2"/>
      <c r="C69" s="2"/>
      <c r="D69" s="2"/>
      <c r="E69" s="2"/>
      <c r="F69" s="2"/>
      <c r="G69" s="2"/>
      <c r="H69" s="2"/>
      <c r="I69" s="2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x14ac:dyDescent="0.3">
      <c r="A70" s="6"/>
      <c r="B70" s="6"/>
      <c r="C70" s="6"/>
      <c r="D70" s="6"/>
      <c r="E70" s="6"/>
      <c r="F70" s="6"/>
      <c r="G70" s="6"/>
      <c r="H70" s="6"/>
      <c r="I70" s="6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x14ac:dyDescent="0.3">
      <c r="A71" s="6"/>
      <c r="B71" s="6"/>
      <c r="C71" s="6"/>
      <c r="D71" s="6"/>
      <c r="E71" s="6"/>
      <c r="F71" s="6"/>
      <c r="G71" s="6"/>
      <c r="H71" s="6"/>
      <c r="I71" s="6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x14ac:dyDescent="0.3">
      <c r="A72" s="6"/>
      <c r="B72" s="6"/>
      <c r="C72" s="6"/>
      <c r="D72" s="6"/>
      <c r="E72" s="6"/>
      <c r="F72" s="6"/>
      <c r="G72" s="6"/>
      <c r="H72" s="6"/>
      <c r="I72" s="6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x14ac:dyDescent="0.3">
      <c r="A73" s="6"/>
      <c r="B73" s="6"/>
      <c r="C73" s="6"/>
      <c r="D73" s="6"/>
      <c r="E73" s="6"/>
      <c r="F73" s="6"/>
      <c r="G73" s="6"/>
      <c r="H73" s="6"/>
      <c r="I73" s="6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x14ac:dyDescent="0.3">
      <c r="A74" s="6"/>
      <c r="B74" s="6"/>
      <c r="C74" s="6"/>
      <c r="D74" s="6"/>
      <c r="E74" s="6"/>
      <c r="F74" s="6"/>
      <c r="G74" s="6"/>
      <c r="H74" s="6"/>
      <c r="I74" s="6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x14ac:dyDescent="0.3">
      <c r="A75" s="6"/>
      <c r="B75" s="6"/>
      <c r="C75" s="6"/>
      <c r="D75" s="6"/>
      <c r="E75" s="6"/>
      <c r="F75" s="6"/>
      <c r="G75" s="6"/>
      <c r="H75" s="6"/>
      <c r="I75" s="6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x14ac:dyDescent="0.3">
      <c r="A76" s="6"/>
      <c r="B76" s="6"/>
      <c r="C76" s="6"/>
      <c r="D76" s="6"/>
      <c r="E76" s="6"/>
      <c r="F76" s="6"/>
      <c r="G76" s="6"/>
      <c r="H76" s="6"/>
      <c r="I76" s="6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x14ac:dyDescent="0.3">
      <c r="A77" s="6"/>
      <c r="B77" s="6"/>
      <c r="C77" s="6"/>
      <c r="D77" s="6"/>
      <c r="E77" s="6"/>
      <c r="F77" s="6"/>
      <c r="G77" s="6"/>
      <c r="H77" s="6"/>
      <c r="I77" s="6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x14ac:dyDescent="0.3">
      <c r="A78" s="6"/>
      <c r="B78" s="6"/>
      <c r="C78" s="6"/>
      <c r="D78" s="6"/>
      <c r="E78" s="6"/>
      <c r="F78" s="6"/>
      <c r="G78" s="6"/>
      <c r="H78" s="6"/>
      <c r="I78" s="6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x14ac:dyDescent="0.3">
      <c r="A79" s="6"/>
      <c r="B79" s="6"/>
      <c r="C79" s="6"/>
      <c r="D79" s="6"/>
      <c r="E79" s="6"/>
      <c r="F79" s="6"/>
      <c r="G79" s="6"/>
      <c r="H79" s="6"/>
      <c r="I79" s="6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x14ac:dyDescent="0.3">
      <c r="A80" s="6"/>
      <c r="B80" s="6"/>
      <c r="C80" s="6"/>
      <c r="D80" s="6"/>
      <c r="E80" s="6"/>
      <c r="F80" s="6"/>
      <c r="G80" s="6"/>
      <c r="H80" s="6"/>
      <c r="I80" s="6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x14ac:dyDescent="0.3">
      <c r="A81" s="6"/>
      <c r="B81" s="6"/>
      <c r="C81" s="6"/>
      <c r="D81" s="6"/>
      <c r="E81" s="6"/>
      <c r="F81" s="6"/>
      <c r="G81" s="6"/>
      <c r="H81" s="6"/>
      <c r="I81" s="6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x14ac:dyDescent="0.3">
      <c r="A82" s="6"/>
      <c r="B82" s="6"/>
      <c r="C82" s="6"/>
      <c r="D82" s="6"/>
      <c r="E82" s="6"/>
      <c r="F82" s="6"/>
      <c r="G82" s="6"/>
      <c r="H82" s="6"/>
      <c r="I82" s="6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x14ac:dyDescent="0.3">
      <c r="A83" s="6"/>
      <c r="B83" s="6"/>
      <c r="C83" s="6"/>
      <c r="D83" s="6"/>
      <c r="E83" s="6"/>
      <c r="F83" s="6"/>
      <c r="G83" s="6"/>
      <c r="H83" s="6"/>
      <c r="I83" s="6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x14ac:dyDescent="0.3">
      <c r="A84" s="6"/>
      <c r="B84" s="6"/>
      <c r="C84" s="6"/>
      <c r="D84" s="6"/>
      <c r="E84" s="6"/>
      <c r="F84" s="6"/>
      <c r="G84" s="6"/>
      <c r="H84" s="6"/>
      <c r="I84" s="6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x14ac:dyDescent="0.3">
      <c r="A85" s="6"/>
      <c r="B85" s="6"/>
      <c r="C85" s="6"/>
      <c r="D85" s="6"/>
      <c r="E85" s="6"/>
      <c r="F85" s="6"/>
      <c r="G85" s="6"/>
      <c r="H85" s="6"/>
      <c r="I85" s="6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x14ac:dyDescent="0.3">
      <c r="A86" s="6"/>
      <c r="B86" s="6"/>
      <c r="C86" s="6"/>
      <c r="D86" s="6"/>
      <c r="E86" s="6"/>
      <c r="F86" s="6"/>
      <c r="G86" s="6"/>
      <c r="H86" s="6"/>
      <c r="I86" s="6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x14ac:dyDescent="0.3">
      <c r="A87" s="6"/>
      <c r="B87" s="6"/>
      <c r="C87" s="6"/>
      <c r="D87" s="6"/>
      <c r="E87" s="6"/>
      <c r="F87" s="6"/>
      <c r="G87" s="6"/>
      <c r="H87" s="6"/>
      <c r="I87" s="6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x14ac:dyDescent="0.3">
      <c r="A88" s="6"/>
      <c r="B88" s="6"/>
      <c r="C88" s="6"/>
      <c r="D88" s="6"/>
      <c r="E88" s="6"/>
      <c r="F88" s="6"/>
      <c r="G88" s="6"/>
      <c r="H88" s="6"/>
      <c r="I88" s="6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x14ac:dyDescent="0.3">
      <c r="A89" s="6"/>
      <c r="B89" s="6"/>
      <c r="C89" s="6"/>
      <c r="D89" s="6"/>
      <c r="E89" s="6"/>
      <c r="F89" s="6"/>
      <c r="G89" s="6"/>
      <c r="H89" s="6"/>
      <c r="I89" s="6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x14ac:dyDescent="0.3">
      <c r="A90" s="6"/>
      <c r="B90" s="6"/>
      <c r="C90" s="6"/>
      <c r="D90" s="6"/>
      <c r="E90" s="6"/>
      <c r="F90" s="6"/>
      <c r="G90" s="6"/>
      <c r="H90" s="6"/>
      <c r="I90" s="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x14ac:dyDescent="0.3">
      <c r="A91" s="6"/>
      <c r="B91" s="6"/>
      <c r="C91" s="6"/>
      <c r="D91" s="6"/>
      <c r="E91" s="6"/>
      <c r="F91" s="6"/>
      <c r="G91" s="6"/>
      <c r="H91" s="6"/>
      <c r="I91" s="6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x14ac:dyDescent="0.3">
      <c r="A92" s="6"/>
      <c r="B92" s="6"/>
      <c r="C92" s="6"/>
      <c r="D92" s="6"/>
      <c r="E92" s="6"/>
      <c r="F92" s="6"/>
      <c r="G92" s="6"/>
      <c r="H92" s="6"/>
      <c r="I92" s="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x14ac:dyDescent="0.3">
      <c r="A93" s="6"/>
      <c r="B93" s="6"/>
      <c r="C93" s="6"/>
      <c r="D93" s="6"/>
      <c r="E93" s="6"/>
      <c r="F93" s="6"/>
      <c r="G93" s="6"/>
      <c r="H93" s="6"/>
      <c r="I93" s="6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x14ac:dyDescent="0.3">
      <c r="A94" s="6"/>
      <c r="B94" s="6"/>
      <c r="C94" s="6"/>
      <c r="D94" s="6"/>
      <c r="E94" s="6"/>
      <c r="F94" s="6"/>
      <c r="G94" s="6"/>
      <c r="H94" s="6"/>
      <c r="I94" s="6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x14ac:dyDescent="0.3">
      <c r="A95" s="6"/>
      <c r="B95" s="6"/>
      <c r="C95" s="6"/>
      <c r="D95" s="6"/>
      <c r="E95" s="6"/>
      <c r="F95" s="6"/>
      <c r="G95" s="6"/>
      <c r="H95" s="6"/>
      <c r="I95" s="6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x14ac:dyDescent="0.3">
      <c r="A96" s="6"/>
      <c r="B96" s="6"/>
      <c r="C96" s="6"/>
      <c r="D96" s="6"/>
      <c r="E96" s="6"/>
      <c r="F96" s="6"/>
      <c r="G96" s="6"/>
      <c r="H96" s="6"/>
      <c r="I96" s="6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x14ac:dyDescent="0.3">
      <c r="A97" s="6"/>
      <c r="B97" s="6"/>
      <c r="C97" s="6"/>
      <c r="D97" s="6"/>
      <c r="E97" s="6"/>
      <c r="F97" s="6"/>
      <c r="G97" s="6"/>
      <c r="H97" s="6"/>
      <c r="I97" s="6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x14ac:dyDescent="0.3">
      <c r="A98" s="6"/>
      <c r="B98" s="6"/>
      <c r="C98" s="6"/>
      <c r="D98" s="6"/>
      <c r="E98" s="6"/>
      <c r="F98" s="6"/>
      <c r="G98" s="6"/>
      <c r="H98" s="6"/>
      <c r="I98" s="6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x14ac:dyDescent="0.3">
      <c r="A99" s="6"/>
      <c r="B99" s="6"/>
      <c r="C99" s="6"/>
      <c r="D99" s="6"/>
      <c r="E99" s="6"/>
      <c r="F99" s="6"/>
      <c r="G99" s="6"/>
      <c r="H99" s="6"/>
      <c r="I99" s="6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x14ac:dyDescent="0.3">
      <c r="A102" s="6"/>
      <c r="B102" s="6"/>
      <c r="C102" s="6"/>
      <c r="D102" s="6"/>
      <c r="E102" s="6"/>
      <c r="F102" s="6"/>
      <c r="G102" s="6"/>
      <c r="H102" s="6"/>
      <c r="I102" s="6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x14ac:dyDescent="0.3">
      <c r="A107" s="6"/>
      <c r="B107" s="6"/>
      <c r="C107" s="6"/>
      <c r="D107" s="6"/>
      <c r="E107" s="6"/>
      <c r="F107" s="6"/>
      <c r="G107" s="6"/>
      <c r="H107" s="6"/>
      <c r="I107" s="6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x14ac:dyDescent="0.3">
      <c r="A108" s="6"/>
      <c r="B108" s="6"/>
      <c r="C108" s="6"/>
      <c r="D108" s="6"/>
      <c r="E108" s="6"/>
      <c r="F108" s="6"/>
      <c r="G108" s="6"/>
      <c r="H108" s="6"/>
      <c r="I108" s="6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x14ac:dyDescent="0.3">
      <c r="A123" s="6"/>
      <c r="B123" s="6"/>
      <c r="C123" s="6"/>
      <c r="D123" s="6"/>
      <c r="E123" s="6"/>
      <c r="F123" s="6"/>
      <c r="G123" s="6"/>
      <c r="H123" s="6"/>
      <c r="I123" s="6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x14ac:dyDescent="0.3">
      <c r="A124" s="6"/>
      <c r="B124" s="6"/>
      <c r="C124" s="6"/>
      <c r="D124" s="6"/>
      <c r="E124" s="6"/>
      <c r="F124" s="6"/>
      <c r="G124" s="6"/>
      <c r="H124" s="6"/>
      <c r="I124" s="6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x14ac:dyDescent="0.3">
      <c r="A125" s="6"/>
      <c r="B125" s="6"/>
      <c r="C125" s="6"/>
      <c r="D125" s="6"/>
      <c r="E125" s="6"/>
      <c r="F125" s="6"/>
      <c r="G125" s="6"/>
      <c r="H125" s="6"/>
      <c r="I125" s="6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x14ac:dyDescent="0.3">
      <c r="A126" s="6"/>
      <c r="B126" s="6"/>
      <c r="C126" s="6"/>
      <c r="D126" s="6"/>
      <c r="E126" s="6"/>
      <c r="F126" s="6"/>
      <c r="G126" s="6"/>
      <c r="H126" s="6"/>
      <c r="I126" s="6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x14ac:dyDescent="0.3">
      <c r="A127" s="6"/>
      <c r="B127" s="6"/>
      <c r="C127" s="6"/>
      <c r="D127" s="6"/>
      <c r="E127" s="6"/>
      <c r="F127" s="6"/>
      <c r="G127" s="6"/>
      <c r="H127" s="6"/>
      <c r="I127" s="6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x14ac:dyDescent="0.3">
      <c r="A133" s="6"/>
      <c r="B133" s="6"/>
      <c r="C133" s="6"/>
      <c r="D133" s="6"/>
      <c r="E133" s="6"/>
      <c r="F133" s="6"/>
      <c r="G133" s="6"/>
      <c r="H133" s="6"/>
      <c r="I133" s="6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x14ac:dyDescent="0.3">
      <c r="A134" s="6"/>
      <c r="B134" s="6"/>
      <c r="C134" s="6"/>
      <c r="D134" s="6"/>
      <c r="E134" s="6"/>
      <c r="F134" s="6"/>
      <c r="G134" s="6"/>
      <c r="H134" s="6"/>
      <c r="I134" s="6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x14ac:dyDescent="0.3">
      <c r="A172" s="6"/>
      <c r="B172" s="6"/>
      <c r="C172" s="6"/>
      <c r="D172" s="6"/>
      <c r="E172" s="6"/>
      <c r="F172" s="6"/>
      <c r="G172" s="6"/>
      <c r="H172" s="6"/>
      <c r="I172" s="6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x14ac:dyDescent="0.3">
      <c r="A173" s="6"/>
      <c r="B173" s="6"/>
      <c r="C173" s="6"/>
      <c r="D173" s="6"/>
      <c r="E173" s="6"/>
      <c r="F173" s="6"/>
      <c r="G173" s="6"/>
      <c r="H173" s="6"/>
      <c r="I173" s="6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x14ac:dyDescent="0.3">
      <c r="A174" s="6"/>
      <c r="B174" s="6"/>
      <c r="C174" s="6"/>
      <c r="D174" s="6"/>
      <c r="E174" s="6"/>
      <c r="F174" s="6"/>
      <c r="G174" s="6"/>
      <c r="H174" s="6"/>
      <c r="I174" s="6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x14ac:dyDescent="0.3">
      <c r="A175" s="6"/>
      <c r="B175" s="6"/>
      <c r="C175" s="6"/>
      <c r="D175" s="6"/>
      <c r="E175" s="6"/>
      <c r="F175" s="6"/>
      <c r="G175" s="6"/>
      <c r="H175" s="6"/>
      <c r="I175" s="6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x14ac:dyDescent="0.3">
      <c r="A185" s="6"/>
      <c r="B185" s="6"/>
      <c r="C185" s="6"/>
      <c r="D185" s="6"/>
      <c r="E185" s="6"/>
      <c r="F185" s="6"/>
      <c r="G185" s="6"/>
      <c r="H185" s="6"/>
      <c r="I185" s="6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x14ac:dyDescent="0.3">
      <c r="A186" s="6"/>
      <c r="B186" s="6"/>
      <c r="C186" s="6"/>
      <c r="D186" s="6"/>
      <c r="E186" s="6"/>
      <c r="F186" s="6"/>
      <c r="G186" s="6"/>
      <c r="H186" s="6"/>
      <c r="I186" s="6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x14ac:dyDescent="0.3">
      <c r="A187" s="6"/>
      <c r="B187" s="6"/>
      <c r="C187" s="6"/>
      <c r="D187" s="6"/>
      <c r="E187" s="6"/>
      <c r="F187" s="6"/>
      <c r="G187" s="6"/>
      <c r="H187" s="6"/>
      <c r="I187" s="6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x14ac:dyDescent="0.3">
      <c r="A188" s="6"/>
      <c r="B188" s="6"/>
      <c r="C188" s="6"/>
      <c r="D188" s="6"/>
      <c r="E188" s="6"/>
      <c r="F188" s="6"/>
      <c r="G188" s="6"/>
      <c r="H188" s="6"/>
      <c r="I188" s="6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x14ac:dyDescent="0.3">
      <c r="A195" s="6"/>
      <c r="B195" s="6"/>
      <c r="C195" s="6"/>
      <c r="D195" s="6"/>
      <c r="E195" s="6"/>
      <c r="F195" s="6"/>
      <c r="G195" s="6"/>
      <c r="H195" s="6"/>
      <c r="I195" s="6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x14ac:dyDescent="0.3">
      <c r="A196" s="6"/>
      <c r="B196" s="6"/>
      <c r="C196" s="6"/>
      <c r="D196" s="6"/>
      <c r="E196" s="6"/>
      <c r="F196" s="6"/>
      <c r="G196" s="6"/>
      <c r="H196" s="6"/>
      <c r="I196" s="6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x14ac:dyDescent="0.3">
      <c r="A197" s="6"/>
      <c r="B197" s="6"/>
      <c r="C197" s="6"/>
      <c r="D197" s="6"/>
      <c r="E197" s="6"/>
      <c r="F197" s="6"/>
      <c r="G197" s="6"/>
      <c r="H197" s="6"/>
      <c r="I197" s="6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x14ac:dyDescent="0.3">
      <c r="A198" s="6"/>
      <c r="B198" s="6"/>
      <c r="C198" s="6"/>
      <c r="D198" s="6"/>
      <c r="E198" s="6"/>
      <c r="F198" s="6"/>
      <c r="G198" s="6"/>
      <c r="H198" s="6"/>
      <c r="I198" s="6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x14ac:dyDescent="0.3">
      <c r="A199" s="6"/>
      <c r="B199" s="6"/>
      <c r="C199" s="6"/>
      <c r="D199" s="6"/>
      <c r="E199" s="6"/>
      <c r="F199" s="6"/>
      <c r="G199" s="6"/>
      <c r="H199" s="6"/>
      <c r="I199" s="6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x14ac:dyDescent="0.3">
      <c r="A200" s="6"/>
      <c r="B200" s="6"/>
      <c r="C200" s="6"/>
      <c r="D200" s="6"/>
      <c r="E200" s="6"/>
      <c r="F200" s="6"/>
      <c r="G200" s="6"/>
      <c r="H200" s="6"/>
      <c r="I200" s="6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x14ac:dyDescent="0.3">
      <c r="A211" s="6"/>
      <c r="B211" s="6"/>
      <c r="C211" s="6"/>
      <c r="D211" s="6"/>
      <c r="E211" s="6"/>
      <c r="F211" s="6"/>
      <c r="G211" s="6"/>
      <c r="H211" s="6"/>
      <c r="I211" s="6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x14ac:dyDescent="0.3">
      <c r="A212" s="6"/>
      <c r="B212" s="6"/>
      <c r="C212" s="6"/>
      <c r="D212" s="6"/>
      <c r="E212" s="6"/>
      <c r="F212" s="6"/>
      <c r="G212" s="6"/>
      <c r="H212" s="6"/>
      <c r="I212" s="6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x14ac:dyDescent="0.3">
      <c r="A219" s="6"/>
      <c r="B219" s="6"/>
      <c r="C219" s="6"/>
      <c r="D219" s="6"/>
      <c r="E219" s="6"/>
      <c r="F219" s="6"/>
      <c r="G219" s="6"/>
      <c r="H219" s="6"/>
      <c r="I219" s="6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x14ac:dyDescent="0.3">
      <c r="A220" s="6"/>
      <c r="B220" s="6"/>
      <c r="C220" s="6"/>
      <c r="D220" s="6"/>
      <c r="E220" s="6"/>
      <c r="F220" s="6"/>
      <c r="G220" s="6"/>
      <c r="H220" s="6"/>
      <c r="I220" s="6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x14ac:dyDescent="0.3">
      <c r="A221" s="6"/>
      <c r="B221" s="6"/>
      <c r="C221" s="6"/>
      <c r="D221" s="6"/>
      <c r="E221" s="6"/>
      <c r="F221" s="6"/>
      <c r="G221" s="6"/>
      <c r="H221" s="6"/>
      <c r="I221" s="6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x14ac:dyDescent="0.3">
      <c r="A222" s="6"/>
      <c r="B222" s="6"/>
      <c r="C222" s="6"/>
      <c r="D222" s="6"/>
      <c r="E222" s="6"/>
      <c r="F222" s="6"/>
      <c r="G222" s="6"/>
      <c r="H222" s="6"/>
      <c r="I222" s="6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x14ac:dyDescent="0.3">
      <c r="A223" s="6"/>
      <c r="B223" s="6"/>
      <c r="C223" s="6"/>
      <c r="D223" s="6"/>
      <c r="E223" s="6"/>
      <c r="F223" s="6"/>
      <c r="G223" s="6"/>
      <c r="H223" s="6"/>
      <c r="I223" s="6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x14ac:dyDescent="0.3">
      <c r="A238" s="6"/>
      <c r="B238" s="6"/>
      <c r="C238" s="6"/>
      <c r="D238" s="6"/>
      <c r="E238" s="6"/>
      <c r="F238" s="6"/>
      <c r="G238" s="6"/>
      <c r="H238" s="6"/>
      <c r="I238" s="6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x14ac:dyDescent="0.3">
      <c r="A239" s="6"/>
      <c r="B239" s="6"/>
      <c r="C239" s="6"/>
      <c r="D239" s="6"/>
      <c r="E239" s="6"/>
      <c r="F239" s="6"/>
      <c r="G239" s="6"/>
      <c r="H239" s="6"/>
      <c r="I239" s="6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x14ac:dyDescent="0.3">
      <c r="A242" s="6"/>
      <c r="B242" s="6"/>
      <c r="C242" s="6"/>
      <c r="D242" s="6"/>
      <c r="E242" s="6"/>
      <c r="F242" s="6"/>
      <c r="G242" s="6"/>
      <c r="H242" s="6"/>
      <c r="I242" s="6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x14ac:dyDescent="0.3">
      <c r="A243" s="6"/>
      <c r="B243" s="6"/>
      <c r="C243" s="6"/>
      <c r="D243" s="6"/>
      <c r="E243" s="6"/>
      <c r="F243" s="6"/>
      <c r="G243" s="6"/>
      <c r="H243" s="6"/>
      <c r="I243" s="6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x14ac:dyDescent="0.3">
      <c r="A244" s="6"/>
      <c r="B244" s="6"/>
      <c r="C244" s="6"/>
      <c r="D244" s="6"/>
      <c r="E244" s="6"/>
      <c r="F244" s="6"/>
      <c r="G244" s="6"/>
      <c r="H244" s="6"/>
      <c r="I244" s="6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x14ac:dyDescent="0.3">
      <c r="A245" s="6"/>
      <c r="B245" s="6"/>
      <c r="C245" s="6"/>
      <c r="D245" s="6"/>
      <c r="E245" s="6"/>
      <c r="F245" s="6"/>
      <c r="G245" s="6"/>
      <c r="H245" s="6"/>
      <c r="I245" s="6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x14ac:dyDescent="0.3">
      <c r="A246" s="6"/>
      <c r="B246" s="6"/>
      <c r="C246" s="6"/>
      <c r="D246" s="6"/>
      <c r="E246" s="6"/>
      <c r="F246" s="6"/>
      <c r="G246" s="6"/>
      <c r="H246" s="6"/>
      <c r="I246" s="6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x14ac:dyDescent="0.3">
      <c r="A247" s="6"/>
      <c r="B247" s="6"/>
      <c r="C247" s="6"/>
      <c r="D247" s="6"/>
      <c r="E247" s="6"/>
      <c r="F247" s="6"/>
      <c r="G247" s="6"/>
      <c r="H247" s="6"/>
      <c r="I247" s="6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x14ac:dyDescent="0.3">
      <c r="A248" s="6"/>
      <c r="B248" s="6"/>
      <c r="C248" s="6"/>
      <c r="D248" s="6"/>
      <c r="E248" s="6"/>
      <c r="F248" s="6"/>
      <c r="G248" s="6"/>
      <c r="H248" s="6"/>
      <c r="I248" s="6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x14ac:dyDescent="0.3">
      <c r="A250" s="6"/>
      <c r="B250" s="6"/>
      <c r="C250" s="6"/>
      <c r="D250" s="6"/>
      <c r="E250" s="6"/>
      <c r="F250" s="6"/>
      <c r="G250" s="6"/>
      <c r="H250" s="6"/>
      <c r="I250" s="6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x14ac:dyDescent="0.3">
      <c r="A251" s="6"/>
      <c r="B251" s="6"/>
      <c r="C251" s="6"/>
      <c r="D251" s="6"/>
      <c r="E251" s="6"/>
      <c r="F251" s="6"/>
      <c r="G251" s="6"/>
      <c r="H251" s="6"/>
      <c r="I251" s="6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x14ac:dyDescent="0.3">
      <c r="A252" s="6"/>
      <c r="B252" s="6"/>
      <c r="C252" s="6"/>
      <c r="D252" s="6"/>
      <c r="E252" s="6"/>
      <c r="F252" s="6"/>
      <c r="G252" s="6"/>
      <c r="H252" s="6"/>
      <c r="I252" s="6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x14ac:dyDescent="0.3">
      <c r="A253" s="6"/>
      <c r="B253" s="6"/>
      <c r="C253" s="6"/>
      <c r="D253" s="6"/>
      <c r="E253" s="6"/>
      <c r="F253" s="6"/>
      <c r="G253" s="6"/>
      <c r="H253" s="6"/>
      <c r="I253" s="6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x14ac:dyDescent="0.3">
      <c r="A254" s="6"/>
      <c r="B254" s="6"/>
      <c r="C254" s="6"/>
      <c r="D254" s="6"/>
      <c r="E254" s="6"/>
      <c r="F254" s="6"/>
      <c r="G254" s="6"/>
      <c r="H254" s="6"/>
      <c r="I254" s="6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x14ac:dyDescent="0.3">
      <c r="A256" s="6"/>
      <c r="B256" s="6"/>
      <c r="C256" s="6"/>
      <c r="D256" s="6"/>
      <c r="E256" s="6"/>
      <c r="F256" s="6"/>
      <c r="G256" s="6"/>
      <c r="H256" s="6"/>
      <c r="I256" s="6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x14ac:dyDescent="0.3">
      <c r="A257" s="6"/>
      <c r="B257" s="6"/>
      <c r="C257" s="6"/>
      <c r="D257" s="6"/>
      <c r="E257" s="6"/>
      <c r="F257" s="6"/>
      <c r="G257" s="6"/>
      <c r="H257" s="6"/>
      <c r="I257" s="6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x14ac:dyDescent="0.3">
      <c r="A258" s="6"/>
      <c r="B258" s="6"/>
      <c r="C258" s="6"/>
      <c r="D258" s="6"/>
      <c r="E258" s="6"/>
      <c r="F258" s="6"/>
      <c r="G258" s="6"/>
      <c r="H258" s="6"/>
      <c r="I258" s="6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x14ac:dyDescent="0.3">
      <c r="A259" s="6"/>
      <c r="B259" s="6"/>
      <c r="C259" s="6"/>
      <c r="D259" s="6"/>
      <c r="E259" s="6"/>
      <c r="F259" s="6"/>
      <c r="G259" s="6"/>
      <c r="H259" s="6"/>
      <c r="I259" s="6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x14ac:dyDescent="0.3">
      <c r="A263" s="6"/>
      <c r="B263" s="6"/>
      <c r="C263" s="6"/>
      <c r="D263" s="6"/>
      <c r="E263" s="6"/>
      <c r="F263" s="6"/>
      <c r="G263" s="6"/>
      <c r="H263" s="6"/>
      <c r="I263" s="6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x14ac:dyDescent="0.3">
      <c r="A264" s="6"/>
      <c r="B264" s="6"/>
      <c r="C264" s="6"/>
      <c r="D264" s="6"/>
      <c r="E264" s="6"/>
      <c r="F264" s="6"/>
      <c r="G264" s="6"/>
      <c r="H264" s="6"/>
      <c r="I264" s="6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x14ac:dyDescent="0.3">
      <c r="A266" s="6"/>
      <c r="B266" s="6"/>
      <c r="C266" s="6"/>
      <c r="D266" s="6"/>
      <c r="E266" s="6"/>
      <c r="F266" s="6"/>
      <c r="G266" s="6"/>
      <c r="H266" s="6"/>
      <c r="I266" s="6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x14ac:dyDescent="0.3">
      <c r="A267" s="6"/>
      <c r="B267" s="6"/>
      <c r="C267" s="6"/>
      <c r="D267" s="6"/>
      <c r="E267" s="6"/>
      <c r="F267" s="6"/>
      <c r="G267" s="6"/>
      <c r="H267" s="6"/>
      <c r="I267" s="6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x14ac:dyDescent="0.3">
      <c r="A268" s="6"/>
      <c r="B268" s="6"/>
      <c r="C268" s="6"/>
      <c r="D268" s="6"/>
      <c r="E268" s="6"/>
      <c r="F268" s="6"/>
      <c r="G268" s="6"/>
      <c r="H268" s="6"/>
      <c r="I268" s="6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x14ac:dyDescent="0.3">
      <c r="A269" s="6"/>
      <c r="B269" s="6"/>
      <c r="C269" s="6"/>
      <c r="D269" s="6"/>
      <c r="E269" s="6"/>
      <c r="F269" s="6"/>
      <c r="G269" s="6"/>
      <c r="H269" s="6"/>
      <c r="I269" s="6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x14ac:dyDescent="0.3">
      <c r="A270" s="6"/>
      <c r="B270" s="6"/>
      <c r="C270" s="6"/>
      <c r="D270" s="6"/>
      <c r="E270" s="6"/>
      <c r="F270" s="6"/>
      <c r="G270" s="6"/>
      <c r="H270" s="6"/>
      <c r="I270" s="6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x14ac:dyDescent="0.3">
      <c r="A271" s="6"/>
      <c r="B271" s="6"/>
      <c r="C271" s="6"/>
      <c r="D271" s="6"/>
      <c r="E271" s="6"/>
      <c r="F271" s="6"/>
      <c r="G271" s="6"/>
      <c r="H271" s="6"/>
      <c r="I271" s="6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x14ac:dyDescent="0.3">
      <c r="A272" s="6"/>
      <c r="B272" s="6"/>
      <c r="C272" s="6"/>
      <c r="D272" s="6"/>
      <c r="E272" s="6"/>
      <c r="F272" s="6"/>
      <c r="G272" s="6"/>
      <c r="H272" s="6"/>
      <c r="I272" s="6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x14ac:dyDescent="0.3">
      <c r="A274" s="6"/>
      <c r="B274" s="6"/>
      <c r="C274" s="6"/>
      <c r="D274" s="6"/>
      <c r="E274" s="6"/>
      <c r="F274" s="6"/>
      <c r="G274" s="6"/>
      <c r="H274" s="6"/>
      <c r="I274" s="6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x14ac:dyDescent="0.3">
      <c r="A275" s="6"/>
      <c r="B275" s="6"/>
      <c r="C275" s="6"/>
      <c r="D275" s="6"/>
      <c r="E275" s="6"/>
      <c r="F275" s="6"/>
      <c r="G275" s="6"/>
      <c r="H275" s="6"/>
      <c r="I275" s="6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x14ac:dyDescent="0.3">
      <c r="A276" s="6"/>
      <c r="B276" s="6"/>
      <c r="C276" s="6"/>
      <c r="D276" s="6"/>
      <c r="E276" s="6"/>
      <c r="F276" s="6"/>
      <c r="G276" s="6"/>
      <c r="H276" s="6"/>
      <c r="I276" s="6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x14ac:dyDescent="0.3">
      <c r="A277" s="6"/>
      <c r="B277" s="6"/>
      <c r="C277" s="6"/>
      <c r="D277" s="6"/>
      <c r="E277" s="6"/>
      <c r="F277" s="6"/>
      <c r="G277" s="6"/>
      <c r="H277" s="6"/>
      <c r="I277" s="6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x14ac:dyDescent="0.3">
      <c r="A278" s="6"/>
      <c r="B278" s="6"/>
      <c r="C278" s="6"/>
      <c r="D278" s="6"/>
      <c r="E278" s="6"/>
      <c r="F278" s="6"/>
      <c r="G278" s="6"/>
      <c r="H278" s="6"/>
      <c r="I278" s="6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x14ac:dyDescent="0.3">
      <c r="A290" s="6"/>
      <c r="B290" s="6"/>
      <c r="C290" s="6"/>
      <c r="D290" s="6"/>
      <c r="E290" s="6"/>
      <c r="F290" s="6"/>
      <c r="G290" s="6"/>
      <c r="H290" s="6"/>
      <c r="I290" s="6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x14ac:dyDescent="0.3">
      <c r="A291" s="6"/>
      <c r="B291" s="6"/>
      <c r="C291" s="6"/>
      <c r="D291" s="6"/>
      <c r="E291" s="6"/>
      <c r="F291" s="6"/>
      <c r="G291" s="6"/>
      <c r="H291" s="6"/>
      <c r="I291" s="6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x14ac:dyDescent="0.3">
      <c r="A292" s="6"/>
      <c r="B292" s="6"/>
      <c r="C292" s="6"/>
      <c r="D292" s="6"/>
      <c r="E292" s="6"/>
      <c r="F292" s="6"/>
      <c r="G292" s="6"/>
      <c r="H292" s="6"/>
      <c r="I292" s="6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x14ac:dyDescent="0.3">
      <c r="A293" s="6"/>
      <c r="B293" s="6"/>
      <c r="C293" s="6"/>
      <c r="D293" s="6"/>
      <c r="E293" s="6"/>
      <c r="F293" s="6"/>
      <c r="G293" s="6"/>
      <c r="H293" s="6"/>
      <c r="I293" s="6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x14ac:dyDescent="0.3">
      <c r="A294" s="6"/>
      <c r="B294" s="6"/>
      <c r="C294" s="6"/>
      <c r="D294" s="6"/>
      <c r="E294" s="6"/>
      <c r="F294" s="6"/>
      <c r="G294" s="6"/>
      <c r="H294" s="6"/>
      <c r="I294" s="6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x14ac:dyDescent="0.3">
      <c r="A295" s="6"/>
      <c r="B295" s="6"/>
      <c r="C295" s="6"/>
      <c r="D295" s="6"/>
      <c r="E295" s="6"/>
      <c r="F295" s="6"/>
      <c r="G295" s="6"/>
      <c r="H295" s="6"/>
      <c r="I295" s="6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x14ac:dyDescent="0.3">
      <c r="A296" s="6"/>
      <c r="B296" s="6"/>
      <c r="C296" s="6"/>
      <c r="D296" s="6"/>
      <c r="E296" s="6"/>
      <c r="F296" s="6"/>
      <c r="G296" s="6"/>
      <c r="H296" s="6"/>
      <c r="I296" s="6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x14ac:dyDescent="0.3">
      <c r="A297" s="6"/>
      <c r="B297" s="6"/>
      <c r="C297" s="6"/>
      <c r="D297" s="6"/>
      <c r="E297" s="6"/>
      <c r="F297" s="6"/>
      <c r="G297" s="6"/>
      <c r="H297" s="6"/>
      <c r="I297" s="6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x14ac:dyDescent="0.3">
      <c r="A298" s="6"/>
      <c r="B298" s="6"/>
      <c r="C298" s="6"/>
      <c r="D298" s="6"/>
      <c r="E298" s="6"/>
      <c r="F298" s="6"/>
      <c r="G298" s="6"/>
      <c r="H298" s="6"/>
      <c r="I298" s="6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x14ac:dyDescent="0.3">
      <c r="A299" s="6"/>
      <c r="B299" s="6"/>
      <c r="C299" s="6"/>
      <c r="D299" s="6"/>
      <c r="E299" s="6"/>
      <c r="F299" s="6"/>
      <c r="G299" s="6"/>
      <c r="H299" s="6"/>
      <c r="I299" s="6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x14ac:dyDescent="0.3">
      <c r="A300" s="6"/>
      <c r="B300" s="6"/>
      <c r="C300" s="6"/>
      <c r="D300" s="6"/>
      <c r="E300" s="6"/>
      <c r="F300" s="6"/>
      <c r="G300" s="6"/>
      <c r="H300" s="6"/>
      <c r="I300" s="6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x14ac:dyDescent="0.3">
      <c r="A301" s="6"/>
      <c r="B301" s="6"/>
      <c r="C301" s="6"/>
      <c r="D301" s="6"/>
      <c r="E301" s="6"/>
      <c r="F301" s="6"/>
      <c r="G301" s="6"/>
      <c r="H301" s="6"/>
      <c r="I301" s="6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x14ac:dyDescent="0.3">
      <c r="A315" s="6"/>
      <c r="B315" s="6"/>
      <c r="C315" s="6"/>
      <c r="D315" s="6"/>
      <c r="E315" s="6"/>
      <c r="F315" s="6"/>
      <c r="G315" s="6"/>
      <c r="H315" s="6"/>
      <c r="I315" s="6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x14ac:dyDescent="0.3">
      <c r="A316" s="6"/>
      <c r="B316" s="6"/>
      <c r="C316" s="6"/>
      <c r="D316" s="6"/>
      <c r="E316" s="6"/>
      <c r="F316" s="6"/>
      <c r="G316" s="6"/>
      <c r="H316" s="6"/>
      <c r="I316" s="6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x14ac:dyDescent="0.3">
      <c r="A317" s="6"/>
      <c r="B317" s="6"/>
      <c r="C317" s="6"/>
      <c r="D317" s="6"/>
      <c r="E317" s="6"/>
      <c r="F317" s="6"/>
      <c r="G317" s="6"/>
      <c r="H317" s="6"/>
      <c r="I317" s="6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x14ac:dyDescent="0.3">
      <c r="A318" s="6"/>
      <c r="B318" s="6"/>
      <c r="C318" s="6"/>
      <c r="D318" s="6"/>
      <c r="E318" s="6"/>
      <c r="F318" s="6"/>
      <c r="G318" s="6"/>
      <c r="H318" s="6"/>
      <c r="I318" s="6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x14ac:dyDescent="0.3">
      <c r="A319" s="6"/>
      <c r="B319" s="6"/>
      <c r="C319" s="6"/>
      <c r="D319" s="6"/>
      <c r="E319" s="6"/>
      <c r="F319" s="6"/>
      <c r="G319" s="6"/>
      <c r="H319" s="6"/>
      <c r="I319" s="6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x14ac:dyDescent="0.3">
      <c r="A320" s="6"/>
      <c r="B320" s="6"/>
      <c r="C320" s="6"/>
      <c r="D320" s="6"/>
      <c r="E320" s="6"/>
      <c r="F320" s="6"/>
      <c r="G320" s="6"/>
      <c r="H320" s="6"/>
      <c r="I320" s="6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x14ac:dyDescent="0.3">
      <c r="A321" s="6"/>
      <c r="B321" s="6"/>
      <c r="C321" s="6"/>
      <c r="D321" s="6"/>
      <c r="E321" s="6"/>
      <c r="F321" s="6"/>
      <c r="G321" s="6"/>
      <c r="H321" s="6"/>
      <c r="I321" s="6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x14ac:dyDescent="0.3">
      <c r="A322" s="6"/>
      <c r="B322" s="6"/>
      <c r="C322" s="6"/>
      <c r="D322" s="6"/>
      <c r="E322" s="6"/>
      <c r="F322" s="6"/>
      <c r="G322" s="6"/>
      <c r="H322" s="6"/>
      <c r="I322" s="6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x14ac:dyDescent="0.3">
      <c r="A323" s="6"/>
      <c r="B323" s="6"/>
      <c r="C323" s="6"/>
      <c r="D323" s="6"/>
      <c r="E323" s="6"/>
      <c r="F323" s="6"/>
      <c r="G323" s="6"/>
      <c r="H323" s="6"/>
      <c r="I323" s="6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x14ac:dyDescent="0.3">
      <c r="A324" s="6"/>
      <c r="B324" s="6"/>
      <c r="C324" s="6"/>
      <c r="D324" s="6"/>
      <c r="E324" s="6"/>
      <c r="F324" s="6"/>
      <c r="G324" s="6"/>
      <c r="H324" s="6"/>
      <c r="I324" s="6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x14ac:dyDescent="0.3">
      <c r="A325" s="6"/>
      <c r="B325" s="6"/>
      <c r="C325" s="6"/>
      <c r="D325" s="6"/>
      <c r="E325" s="6"/>
      <c r="F325" s="6"/>
      <c r="G325" s="6"/>
      <c r="H325" s="6"/>
      <c r="I325" s="6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x14ac:dyDescent="0.3">
      <c r="A326" s="6"/>
      <c r="B326" s="6"/>
      <c r="C326" s="6"/>
      <c r="D326" s="6"/>
      <c r="E326" s="6"/>
      <c r="F326" s="6"/>
      <c r="G326" s="6"/>
      <c r="H326" s="6"/>
      <c r="I326" s="6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x14ac:dyDescent="0.3">
      <c r="A339" s="6"/>
      <c r="B339" s="6"/>
      <c r="C339" s="6"/>
      <c r="D339" s="6"/>
      <c r="E339" s="6"/>
      <c r="F339" s="6"/>
      <c r="G339" s="6"/>
      <c r="H339" s="6"/>
      <c r="I339" s="6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x14ac:dyDescent="0.3">
      <c r="A340" s="6"/>
      <c r="B340" s="6"/>
      <c r="C340" s="6"/>
      <c r="D340" s="6"/>
      <c r="E340" s="6"/>
      <c r="F340" s="6"/>
      <c r="G340" s="6"/>
      <c r="H340" s="6"/>
      <c r="I340" s="6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x14ac:dyDescent="0.3">
      <c r="A341" s="6"/>
      <c r="B341" s="6"/>
      <c r="C341" s="6"/>
      <c r="D341" s="6"/>
      <c r="E341" s="6"/>
      <c r="F341" s="6"/>
      <c r="G341" s="6"/>
      <c r="H341" s="6"/>
      <c r="I341" s="6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x14ac:dyDescent="0.3">
      <c r="A342" s="6"/>
      <c r="B342" s="6"/>
      <c r="C342" s="6"/>
      <c r="D342" s="6"/>
      <c r="E342" s="6"/>
      <c r="F342" s="6"/>
      <c r="G342" s="6"/>
      <c r="H342" s="6"/>
      <c r="I342" s="6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x14ac:dyDescent="0.3">
      <c r="A343" s="6"/>
      <c r="B343" s="6"/>
      <c r="C343" s="6"/>
      <c r="D343" s="6"/>
      <c r="E343" s="6"/>
      <c r="F343" s="6"/>
      <c r="G343" s="6"/>
      <c r="H343" s="6"/>
      <c r="I343" s="6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x14ac:dyDescent="0.3">
      <c r="A344" s="6"/>
      <c r="B344" s="6"/>
      <c r="C344" s="6"/>
      <c r="D344" s="6"/>
      <c r="E344" s="6"/>
      <c r="F344" s="6"/>
      <c r="G344" s="6"/>
      <c r="H344" s="6"/>
      <c r="I344" s="6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x14ac:dyDescent="0.3">
      <c r="A345" s="6"/>
      <c r="B345" s="6"/>
      <c r="C345" s="6"/>
      <c r="D345" s="6"/>
      <c r="E345" s="6"/>
      <c r="F345" s="6"/>
      <c r="G345" s="6"/>
      <c r="H345" s="6"/>
      <c r="I345" s="6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x14ac:dyDescent="0.3">
      <c r="A346" s="6"/>
      <c r="B346" s="6"/>
      <c r="C346" s="6"/>
      <c r="D346" s="6"/>
      <c r="E346" s="6"/>
      <c r="F346" s="6"/>
      <c r="G346" s="6"/>
      <c r="H346" s="6"/>
      <c r="I346" s="6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x14ac:dyDescent="0.3">
      <c r="A347" s="6"/>
      <c r="B347" s="6"/>
      <c r="C347" s="6"/>
      <c r="D347" s="6"/>
      <c r="E347" s="6"/>
      <c r="F347" s="6"/>
      <c r="G347" s="6"/>
      <c r="H347" s="6"/>
      <c r="I347" s="6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x14ac:dyDescent="0.3">
      <c r="A348" s="6"/>
      <c r="B348" s="6"/>
      <c r="C348" s="6"/>
      <c r="D348" s="6"/>
      <c r="E348" s="6"/>
      <c r="F348" s="6"/>
      <c r="G348" s="6"/>
      <c r="H348" s="6"/>
      <c r="I348" s="6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x14ac:dyDescent="0.3">
      <c r="A349" s="6"/>
      <c r="B349" s="6"/>
      <c r="C349" s="6"/>
      <c r="D349" s="6"/>
      <c r="E349" s="6"/>
      <c r="F349" s="6"/>
      <c r="G349" s="6"/>
      <c r="H349" s="6"/>
      <c r="I349" s="6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x14ac:dyDescent="0.3">
      <c r="A350" s="6"/>
      <c r="B350" s="6"/>
      <c r="C350" s="6"/>
      <c r="D350" s="6"/>
      <c r="E350" s="6"/>
      <c r="F350" s="6"/>
      <c r="G350" s="6"/>
      <c r="H350" s="6"/>
      <c r="I350" s="6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</sheetData>
  <mergeCells count="132">
    <mergeCell ref="A342:B358"/>
    <mergeCell ref="C342:G358"/>
    <mergeCell ref="H342:I358"/>
    <mergeCell ref="J342:M358"/>
    <mergeCell ref="N342:P358"/>
    <mergeCell ref="Q342:W358"/>
    <mergeCell ref="A325:B341"/>
    <mergeCell ref="C325:G341"/>
    <mergeCell ref="H325:I341"/>
    <mergeCell ref="J325:M341"/>
    <mergeCell ref="N325:P341"/>
    <mergeCell ref="Q325:W341"/>
    <mergeCell ref="A308:B324"/>
    <mergeCell ref="C308:G324"/>
    <mergeCell ref="H308:I324"/>
    <mergeCell ref="J308:M324"/>
    <mergeCell ref="N308:P324"/>
    <mergeCell ref="Q308:W324"/>
    <mergeCell ref="A291:B307"/>
    <mergeCell ref="C291:G307"/>
    <mergeCell ref="H291:I307"/>
    <mergeCell ref="J291:M307"/>
    <mergeCell ref="N291:P307"/>
    <mergeCell ref="Q291:W307"/>
    <mergeCell ref="A274:B290"/>
    <mergeCell ref="C274:G290"/>
    <mergeCell ref="H274:I290"/>
    <mergeCell ref="J274:M290"/>
    <mergeCell ref="N274:P290"/>
    <mergeCell ref="Q274:W290"/>
    <mergeCell ref="A257:B273"/>
    <mergeCell ref="C257:G273"/>
    <mergeCell ref="H257:I273"/>
    <mergeCell ref="J257:M273"/>
    <mergeCell ref="N257:P273"/>
    <mergeCell ref="Q257:W273"/>
    <mergeCell ref="A240:B256"/>
    <mergeCell ref="C240:G256"/>
    <mergeCell ref="H240:I256"/>
    <mergeCell ref="J240:M256"/>
    <mergeCell ref="N240:P256"/>
    <mergeCell ref="Q240:W256"/>
    <mergeCell ref="A223:B239"/>
    <mergeCell ref="C223:G239"/>
    <mergeCell ref="H223:I239"/>
    <mergeCell ref="J223:M239"/>
    <mergeCell ref="N223:P239"/>
    <mergeCell ref="Q223:W239"/>
    <mergeCell ref="A206:B222"/>
    <mergeCell ref="C206:G222"/>
    <mergeCell ref="H206:I222"/>
    <mergeCell ref="J206:M222"/>
    <mergeCell ref="N206:P222"/>
    <mergeCell ref="Q206:W222"/>
    <mergeCell ref="A189:B205"/>
    <mergeCell ref="C189:G205"/>
    <mergeCell ref="H189:I205"/>
    <mergeCell ref="J189:M205"/>
    <mergeCell ref="N189:P205"/>
    <mergeCell ref="Q189:W205"/>
    <mergeCell ref="A172:B188"/>
    <mergeCell ref="C172:G188"/>
    <mergeCell ref="H172:I188"/>
    <mergeCell ref="J172:M188"/>
    <mergeCell ref="N172:P188"/>
    <mergeCell ref="Q172:W188"/>
    <mergeCell ref="A155:B171"/>
    <mergeCell ref="C155:G171"/>
    <mergeCell ref="H155:I171"/>
    <mergeCell ref="J155:M171"/>
    <mergeCell ref="N155:P171"/>
    <mergeCell ref="Q155:W171"/>
    <mergeCell ref="A138:B154"/>
    <mergeCell ref="C138:G154"/>
    <mergeCell ref="H138:I154"/>
    <mergeCell ref="J138:M154"/>
    <mergeCell ref="N138:P154"/>
    <mergeCell ref="Q138:W154"/>
    <mergeCell ref="A121:B137"/>
    <mergeCell ref="C121:G137"/>
    <mergeCell ref="H121:I137"/>
    <mergeCell ref="J121:M137"/>
    <mergeCell ref="N121:P137"/>
    <mergeCell ref="Q121:W137"/>
    <mergeCell ref="A104:B120"/>
    <mergeCell ref="C104:G120"/>
    <mergeCell ref="H104:I120"/>
    <mergeCell ref="J104:M120"/>
    <mergeCell ref="N104:P120"/>
    <mergeCell ref="Q104:W120"/>
    <mergeCell ref="A87:B103"/>
    <mergeCell ref="C87:G103"/>
    <mergeCell ref="H87:I103"/>
    <mergeCell ref="J87:M103"/>
    <mergeCell ref="N87:P103"/>
    <mergeCell ref="Q87:W103"/>
    <mergeCell ref="A70:B86"/>
    <mergeCell ref="C70:G86"/>
    <mergeCell ref="H70:I86"/>
    <mergeCell ref="J70:M86"/>
    <mergeCell ref="N70:P86"/>
    <mergeCell ref="Q70:W86"/>
    <mergeCell ref="A53:B69"/>
    <mergeCell ref="C53:G69"/>
    <mergeCell ref="H53:I69"/>
    <mergeCell ref="J53:M69"/>
    <mergeCell ref="N53:P69"/>
    <mergeCell ref="Q53:W69"/>
    <mergeCell ref="A1:B1"/>
    <mergeCell ref="C1:G1"/>
    <mergeCell ref="H1:I1"/>
    <mergeCell ref="J1:M1"/>
    <mergeCell ref="N1:P1"/>
    <mergeCell ref="Q1:W1"/>
    <mergeCell ref="Q19:W35"/>
    <mergeCell ref="A36:B52"/>
    <mergeCell ref="C36:G52"/>
    <mergeCell ref="H36:I52"/>
    <mergeCell ref="J36:M52"/>
    <mergeCell ref="N36:P52"/>
    <mergeCell ref="Q36:W52"/>
    <mergeCell ref="C2:G18"/>
    <mergeCell ref="H2:I18"/>
    <mergeCell ref="J2:M18"/>
    <mergeCell ref="N2:P18"/>
    <mergeCell ref="Q2:W18"/>
    <mergeCell ref="A19:B35"/>
    <mergeCell ref="C19:G35"/>
    <mergeCell ref="H19:I35"/>
    <mergeCell ref="J19:M35"/>
    <mergeCell ref="N19:P35"/>
    <mergeCell ref="A2:B18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75B8B-4FDD-4D68-ACE3-C41CED1500C3}">
  <dimension ref="A1:W273"/>
  <sheetViews>
    <sheetView workbookViewId="0">
      <selection activeCell="AA263" sqref="AA263"/>
    </sheetView>
  </sheetViews>
  <sheetFormatPr defaultRowHeight="16.5" x14ac:dyDescent="0.3"/>
  <cols>
    <col min="3" max="6" width="9" hidden="1" customWidth="1"/>
    <col min="7" max="7" width="9.25" hidden="1" customWidth="1"/>
  </cols>
  <sheetData>
    <row r="1" spans="1:23" x14ac:dyDescent="0.3">
      <c r="A1" s="2" t="s">
        <v>0</v>
      </c>
      <c r="B1" s="2"/>
      <c r="C1" s="2" t="s">
        <v>1</v>
      </c>
      <c r="D1" s="2"/>
      <c r="E1" s="2"/>
      <c r="F1" s="2"/>
      <c r="G1" s="2"/>
      <c r="H1" s="2" t="s">
        <v>2</v>
      </c>
      <c r="I1" s="2"/>
      <c r="J1" s="3" t="s">
        <v>3</v>
      </c>
      <c r="K1" s="3"/>
      <c r="L1" s="3"/>
      <c r="M1" s="3"/>
      <c r="N1" s="3" t="s">
        <v>4</v>
      </c>
      <c r="O1" s="3"/>
      <c r="P1" s="3"/>
      <c r="Q1" s="3" t="s">
        <v>5</v>
      </c>
      <c r="R1" s="3"/>
      <c r="S1" s="3"/>
      <c r="T1" s="3"/>
      <c r="U1" s="3"/>
      <c r="V1" s="3"/>
      <c r="W1" s="3"/>
    </row>
    <row r="2" spans="1:23" ht="16.5" customHeight="1" x14ac:dyDescent="0.3">
      <c r="A2" s="10" t="s">
        <v>23</v>
      </c>
      <c r="B2" s="4"/>
      <c r="C2" s="4"/>
      <c r="D2" s="4"/>
      <c r="E2" s="4"/>
      <c r="F2" s="4"/>
      <c r="G2" s="4"/>
      <c r="H2" s="4" t="s">
        <v>7</v>
      </c>
      <c r="I2" s="4"/>
      <c r="J2" s="5" t="s">
        <v>8</v>
      </c>
      <c r="K2" s="5"/>
      <c r="L2" s="5"/>
      <c r="M2" s="5"/>
      <c r="N2" s="5" t="s">
        <v>9</v>
      </c>
      <c r="O2" s="5"/>
      <c r="P2" s="5"/>
      <c r="Q2" s="5" t="s">
        <v>66</v>
      </c>
      <c r="R2" s="5"/>
      <c r="S2" s="5"/>
      <c r="T2" s="5"/>
      <c r="U2" s="5"/>
      <c r="V2" s="5"/>
      <c r="W2" s="5"/>
    </row>
    <row r="3" spans="1:23" ht="16.5" customHeight="1" x14ac:dyDescent="0.3">
      <c r="A3" s="4"/>
      <c r="B3" s="4"/>
      <c r="C3" s="4"/>
      <c r="D3" s="4"/>
      <c r="E3" s="4"/>
      <c r="F3" s="4"/>
      <c r="G3" s="4"/>
      <c r="H3" s="4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x14ac:dyDescent="0.3">
      <c r="A4" s="4"/>
      <c r="B4" s="4"/>
      <c r="C4" s="4"/>
      <c r="D4" s="4"/>
      <c r="E4" s="4"/>
      <c r="F4" s="4"/>
      <c r="G4" s="4"/>
      <c r="H4" s="4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x14ac:dyDescent="0.3">
      <c r="A5" s="4"/>
      <c r="B5" s="4"/>
      <c r="C5" s="4"/>
      <c r="D5" s="4"/>
      <c r="E5" s="4"/>
      <c r="F5" s="4"/>
      <c r="G5" s="4"/>
      <c r="H5" s="4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x14ac:dyDescent="0.3">
      <c r="A6" s="4"/>
      <c r="B6" s="4"/>
      <c r="C6" s="4"/>
      <c r="D6" s="4"/>
      <c r="E6" s="4"/>
      <c r="F6" s="4"/>
      <c r="G6" s="4"/>
      <c r="H6" s="4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x14ac:dyDescent="0.3">
      <c r="A7" s="4"/>
      <c r="B7" s="4"/>
      <c r="C7" s="4"/>
      <c r="D7" s="4"/>
      <c r="E7" s="4"/>
      <c r="F7" s="4"/>
      <c r="G7" s="4"/>
      <c r="H7" s="4"/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x14ac:dyDescent="0.3">
      <c r="A8" s="4"/>
      <c r="B8" s="4"/>
      <c r="C8" s="4"/>
      <c r="D8" s="4"/>
      <c r="E8" s="4"/>
      <c r="F8" s="4"/>
      <c r="G8" s="4"/>
      <c r="H8" s="4"/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x14ac:dyDescent="0.3">
      <c r="A9" s="4"/>
      <c r="B9" s="4"/>
      <c r="C9" s="4"/>
      <c r="D9" s="4"/>
      <c r="E9" s="4"/>
      <c r="F9" s="4"/>
      <c r="G9" s="4"/>
      <c r="H9" s="4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x14ac:dyDescent="0.3">
      <c r="A10" s="4"/>
      <c r="B10" s="4"/>
      <c r="C10" s="4"/>
      <c r="D10" s="4"/>
      <c r="E10" s="4"/>
      <c r="F10" s="4"/>
      <c r="G10" s="4"/>
      <c r="H10" s="4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x14ac:dyDescent="0.3">
      <c r="A11" s="4"/>
      <c r="B11" s="4"/>
      <c r="C11" s="4"/>
      <c r="D11" s="4"/>
      <c r="E11" s="4"/>
      <c r="F11" s="4"/>
      <c r="G11" s="4"/>
      <c r="H11" s="4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x14ac:dyDescent="0.3">
      <c r="A12" s="4"/>
      <c r="B12" s="4"/>
      <c r="C12" s="4"/>
      <c r="D12" s="4"/>
      <c r="E12" s="4"/>
      <c r="F12" s="4"/>
      <c r="G12" s="4"/>
      <c r="H12" s="4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x14ac:dyDescent="0.3">
      <c r="A13" s="4"/>
      <c r="B13" s="4"/>
      <c r="C13" s="4"/>
      <c r="D13" s="4"/>
      <c r="E13" s="4"/>
      <c r="F13" s="4"/>
      <c r="G13" s="4"/>
      <c r="H13" s="4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x14ac:dyDescent="0.3">
      <c r="A14" s="4"/>
      <c r="B14" s="4"/>
      <c r="C14" s="4"/>
      <c r="D14" s="4"/>
      <c r="E14" s="4"/>
      <c r="F14" s="4"/>
      <c r="G14" s="4"/>
      <c r="H14" s="4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x14ac:dyDescent="0.3">
      <c r="A15" s="4"/>
      <c r="B15" s="4"/>
      <c r="C15" s="4"/>
      <c r="D15" s="4"/>
      <c r="E15" s="4"/>
      <c r="F15" s="4"/>
      <c r="G15" s="4"/>
      <c r="H15" s="4"/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x14ac:dyDescent="0.3">
      <c r="A16" s="4"/>
      <c r="B16" s="4"/>
      <c r="C16" s="4"/>
      <c r="D16" s="4"/>
      <c r="E16" s="4"/>
      <c r="F16" s="4"/>
      <c r="G16" s="4"/>
      <c r="H16" s="4"/>
      <c r="I16" s="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x14ac:dyDescent="0.3">
      <c r="A17" s="4"/>
      <c r="B17" s="4"/>
      <c r="C17" s="4"/>
      <c r="D17" s="4"/>
      <c r="E17" s="4"/>
      <c r="F17" s="4"/>
      <c r="G17" s="4"/>
      <c r="H17" s="4"/>
      <c r="I17" s="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x14ac:dyDescent="0.3">
      <c r="A18" s="4"/>
      <c r="B18" s="4"/>
      <c r="C18" s="4"/>
      <c r="D18" s="4"/>
      <c r="E18" s="4"/>
      <c r="F18" s="4"/>
      <c r="G18" s="4"/>
      <c r="H18" s="4"/>
      <c r="I18" s="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x14ac:dyDescent="0.3">
      <c r="A19" s="8" t="s">
        <v>24</v>
      </c>
      <c r="B19" s="8"/>
      <c r="C19" s="8"/>
      <c r="D19" s="8"/>
      <c r="E19" s="8"/>
      <c r="F19" s="8"/>
      <c r="G19" s="8"/>
      <c r="H19" s="8" t="s">
        <v>7</v>
      </c>
      <c r="I19" s="8"/>
      <c r="J19" s="9" t="s">
        <v>8</v>
      </c>
      <c r="K19" s="9"/>
      <c r="L19" s="9"/>
      <c r="M19" s="9"/>
      <c r="N19" s="9" t="s">
        <v>19</v>
      </c>
      <c r="O19" s="9"/>
      <c r="P19" s="9"/>
      <c r="Q19" s="9" t="s">
        <v>20</v>
      </c>
      <c r="R19" s="9"/>
      <c r="S19" s="9"/>
      <c r="T19" s="9"/>
      <c r="U19" s="9"/>
      <c r="V19" s="9"/>
      <c r="W19" s="9"/>
    </row>
    <row r="20" spans="1:23" x14ac:dyDescent="0.3">
      <c r="A20" s="8"/>
      <c r="B20" s="8"/>
      <c r="C20" s="8"/>
      <c r="D20" s="8"/>
      <c r="E20" s="8"/>
      <c r="F20" s="8"/>
      <c r="G20" s="8"/>
      <c r="H20" s="8"/>
      <c r="I20" s="8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x14ac:dyDescent="0.3">
      <c r="A21" s="8"/>
      <c r="B21" s="8"/>
      <c r="C21" s="8"/>
      <c r="D21" s="8"/>
      <c r="E21" s="8"/>
      <c r="F21" s="8"/>
      <c r="G21" s="8"/>
      <c r="H21" s="8"/>
      <c r="I21" s="8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x14ac:dyDescent="0.3">
      <c r="A22" s="8"/>
      <c r="B22" s="8"/>
      <c r="C22" s="8"/>
      <c r="D22" s="8"/>
      <c r="E22" s="8"/>
      <c r="F22" s="8"/>
      <c r="G22" s="8"/>
      <c r="H22" s="8"/>
      <c r="I22" s="8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x14ac:dyDescent="0.3">
      <c r="A23" s="8"/>
      <c r="B23" s="8"/>
      <c r="C23" s="8"/>
      <c r="D23" s="8"/>
      <c r="E23" s="8"/>
      <c r="F23" s="8"/>
      <c r="G23" s="8"/>
      <c r="H23" s="8"/>
      <c r="I23" s="8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x14ac:dyDescent="0.3">
      <c r="A24" s="8"/>
      <c r="B24" s="8"/>
      <c r="C24" s="8"/>
      <c r="D24" s="8"/>
      <c r="E24" s="8"/>
      <c r="F24" s="8"/>
      <c r="G24" s="8"/>
      <c r="H24" s="8"/>
      <c r="I24" s="8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x14ac:dyDescent="0.3">
      <c r="A25" s="8"/>
      <c r="B25" s="8"/>
      <c r="C25" s="8"/>
      <c r="D25" s="8"/>
      <c r="E25" s="8"/>
      <c r="F25" s="8"/>
      <c r="G25" s="8"/>
      <c r="H25" s="8"/>
      <c r="I25" s="8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 x14ac:dyDescent="0.3">
      <c r="A26" s="8"/>
      <c r="B26" s="8"/>
      <c r="C26" s="8"/>
      <c r="D26" s="8"/>
      <c r="E26" s="8"/>
      <c r="F26" s="8"/>
      <c r="G26" s="8"/>
      <c r="H26" s="8"/>
      <c r="I26" s="8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 x14ac:dyDescent="0.3">
      <c r="A27" s="8"/>
      <c r="B27" s="8"/>
      <c r="C27" s="8"/>
      <c r="D27" s="8"/>
      <c r="E27" s="8"/>
      <c r="F27" s="8"/>
      <c r="G27" s="8"/>
      <c r="H27" s="8"/>
      <c r="I27" s="8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x14ac:dyDescent="0.3">
      <c r="A28" s="8"/>
      <c r="B28" s="8"/>
      <c r="C28" s="8"/>
      <c r="D28" s="8"/>
      <c r="E28" s="8"/>
      <c r="F28" s="8"/>
      <c r="G28" s="8"/>
      <c r="H28" s="8"/>
      <c r="I28" s="8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 x14ac:dyDescent="0.3">
      <c r="A29" s="8"/>
      <c r="B29" s="8"/>
      <c r="C29" s="8"/>
      <c r="D29" s="8"/>
      <c r="E29" s="8"/>
      <c r="F29" s="8"/>
      <c r="G29" s="8"/>
      <c r="H29" s="8"/>
      <c r="I29" s="8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 x14ac:dyDescent="0.3">
      <c r="A30" s="8"/>
      <c r="B30" s="8"/>
      <c r="C30" s="8"/>
      <c r="D30" s="8"/>
      <c r="E30" s="8"/>
      <c r="F30" s="8"/>
      <c r="G30" s="8"/>
      <c r="H30" s="8"/>
      <c r="I30" s="8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 x14ac:dyDescent="0.3">
      <c r="A31" s="8"/>
      <c r="B31" s="8"/>
      <c r="C31" s="8"/>
      <c r="D31" s="8"/>
      <c r="E31" s="8"/>
      <c r="F31" s="8"/>
      <c r="G31" s="8"/>
      <c r="H31" s="8"/>
      <c r="I31" s="8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 x14ac:dyDescent="0.3">
      <c r="A32" s="8"/>
      <c r="B32" s="8"/>
      <c r="C32" s="8"/>
      <c r="D32" s="8"/>
      <c r="E32" s="8"/>
      <c r="F32" s="8"/>
      <c r="G32" s="8"/>
      <c r="H32" s="8"/>
      <c r="I32" s="8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  <row r="33" spans="1:23" x14ac:dyDescent="0.3">
      <c r="A33" s="8"/>
      <c r="B33" s="8"/>
      <c r="C33" s="8"/>
      <c r="D33" s="8"/>
      <c r="E33" s="8"/>
      <c r="F33" s="8"/>
      <c r="G33" s="8"/>
      <c r="H33" s="8"/>
      <c r="I33" s="8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</row>
    <row r="34" spans="1:23" x14ac:dyDescent="0.3">
      <c r="A34" s="8"/>
      <c r="B34" s="8"/>
      <c r="C34" s="8"/>
      <c r="D34" s="8"/>
      <c r="E34" s="8"/>
      <c r="F34" s="8"/>
      <c r="G34" s="8"/>
      <c r="H34" s="8"/>
      <c r="I34" s="8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 x14ac:dyDescent="0.3">
      <c r="A35" s="8"/>
      <c r="B35" s="8"/>
      <c r="C35" s="8"/>
      <c r="D35" s="8"/>
      <c r="E35" s="8"/>
      <c r="F35" s="8"/>
      <c r="G35" s="8"/>
      <c r="H35" s="8"/>
      <c r="I35" s="8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 x14ac:dyDescent="0.3">
      <c r="A36" s="8" t="s">
        <v>25</v>
      </c>
      <c r="B36" s="8"/>
      <c r="C36" s="8"/>
      <c r="D36" s="8"/>
      <c r="E36" s="8"/>
      <c r="F36" s="8"/>
      <c r="G36" s="8"/>
      <c r="H36" s="8" t="s">
        <v>7</v>
      </c>
      <c r="I36" s="8"/>
      <c r="J36" s="9" t="s">
        <v>8</v>
      </c>
      <c r="K36" s="9"/>
      <c r="L36" s="9"/>
      <c r="M36" s="9"/>
      <c r="N36" s="9" t="s">
        <v>22</v>
      </c>
      <c r="O36" s="9"/>
      <c r="P36" s="9"/>
      <c r="Q36" s="9" t="s">
        <v>21</v>
      </c>
      <c r="R36" s="9"/>
      <c r="S36" s="9"/>
      <c r="T36" s="9"/>
      <c r="U36" s="9"/>
      <c r="V36" s="9"/>
      <c r="W36" s="9"/>
    </row>
    <row r="37" spans="1:23" x14ac:dyDescent="0.3">
      <c r="A37" s="8"/>
      <c r="B37" s="8"/>
      <c r="C37" s="8"/>
      <c r="D37" s="8"/>
      <c r="E37" s="8"/>
      <c r="F37" s="8"/>
      <c r="G37" s="8"/>
      <c r="H37" s="8"/>
      <c r="I37" s="8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x14ac:dyDescent="0.3">
      <c r="A38" s="8"/>
      <c r="B38" s="8"/>
      <c r="C38" s="8"/>
      <c r="D38" s="8"/>
      <c r="E38" s="8"/>
      <c r="F38" s="8"/>
      <c r="G38" s="8"/>
      <c r="H38" s="8"/>
      <c r="I38" s="8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</row>
    <row r="39" spans="1:23" x14ac:dyDescent="0.3">
      <c r="A39" s="8"/>
      <c r="B39" s="8"/>
      <c r="C39" s="8"/>
      <c r="D39" s="8"/>
      <c r="E39" s="8"/>
      <c r="F39" s="8"/>
      <c r="G39" s="8"/>
      <c r="H39" s="8"/>
      <c r="I39" s="8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 x14ac:dyDescent="0.3">
      <c r="A40" s="8"/>
      <c r="B40" s="8"/>
      <c r="C40" s="8"/>
      <c r="D40" s="8"/>
      <c r="E40" s="8"/>
      <c r="F40" s="8"/>
      <c r="G40" s="8"/>
      <c r="H40" s="8"/>
      <c r="I40" s="8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 x14ac:dyDescent="0.3">
      <c r="A41" s="8"/>
      <c r="B41" s="8"/>
      <c r="C41" s="8"/>
      <c r="D41" s="8"/>
      <c r="E41" s="8"/>
      <c r="F41" s="8"/>
      <c r="G41" s="8"/>
      <c r="H41" s="8"/>
      <c r="I41" s="8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 x14ac:dyDescent="0.3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</row>
    <row r="43" spans="1:23" x14ac:dyDescent="0.3">
      <c r="A43" s="8"/>
      <c r="B43" s="8"/>
      <c r="C43" s="8"/>
      <c r="D43" s="8"/>
      <c r="E43" s="8"/>
      <c r="F43" s="8"/>
      <c r="G43" s="8"/>
      <c r="H43" s="8"/>
      <c r="I43" s="8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x14ac:dyDescent="0.3">
      <c r="A44" s="8"/>
      <c r="B44" s="8"/>
      <c r="C44" s="8"/>
      <c r="D44" s="8"/>
      <c r="E44" s="8"/>
      <c r="F44" s="8"/>
      <c r="G44" s="8"/>
      <c r="H44" s="8"/>
      <c r="I44" s="8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</row>
    <row r="45" spans="1:23" x14ac:dyDescent="0.3">
      <c r="A45" s="8"/>
      <c r="B45" s="8"/>
      <c r="C45" s="8"/>
      <c r="D45" s="8"/>
      <c r="E45" s="8"/>
      <c r="F45" s="8"/>
      <c r="G45" s="8"/>
      <c r="H45" s="8"/>
      <c r="I45" s="8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1:23" x14ac:dyDescent="0.3">
      <c r="A46" s="8"/>
      <c r="B46" s="8"/>
      <c r="C46" s="8"/>
      <c r="D46" s="8"/>
      <c r="E46" s="8"/>
      <c r="F46" s="8"/>
      <c r="G46" s="8"/>
      <c r="H46" s="8"/>
      <c r="I46" s="8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1:23" x14ac:dyDescent="0.3">
      <c r="A47" s="8"/>
      <c r="B47" s="8"/>
      <c r="C47" s="8"/>
      <c r="D47" s="8"/>
      <c r="E47" s="8"/>
      <c r="F47" s="8"/>
      <c r="G47" s="8"/>
      <c r="H47" s="8"/>
      <c r="I47" s="8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</row>
    <row r="48" spans="1:23" x14ac:dyDescent="0.3">
      <c r="A48" s="8"/>
      <c r="B48" s="8"/>
      <c r="C48" s="8"/>
      <c r="D48" s="8"/>
      <c r="E48" s="8"/>
      <c r="F48" s="8"/>
      <c r="G48" s="8"/>
      <c r="H48" s="8"/>
      <c r="I48" s="8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</row>
    <row r="49" spans="1:23" x14ac:dyDescent="0.3">
      <c r="A49" s="8"/>
      <c r="B49" s="8"/>
      <c r="C49" s="8"/>
      <c r="D49" s="8"/>
      <c r="E49" s="8"/>
      <c r="F49" s="8"/>
      <c r="G49" s="8"/>
      <c r="H49" s="8"/>
      <c r="I49" s="8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 x14ac:dyDescent="0.3">
      <c r="A50" s="8"/>
      <c r="B50" s="8"/>
      <c r="C50" s="8"/>
      <c r="D50" s="8"/>
      <c r="E50" s="8"/>
      <c r="F50" s="8"/>
      <c r="G50" s="8"/>
      <c r="H50" s="8"/>
      <c r="I50" s="8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</row>
    <row r="51" spans="1:23" x14ac:dyDescent="0.3">
      <c r="A51" s="8"/>
      <c r="B51" s="8"/>
      <c r="C51" s="8"/>
      <c r="D51" s="8"/>
      <c r="E51" s="8"/>
      <c r="F51" s="8"/>
      <c r="G51" s="8"/>
      <c r="H51" s="8"/>
      <c r="I51" s="8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1:23" x14ac:dyDescent="0.3">
      <c r="A52" s="8"/>
      <c r="B52" s="8"/>
      <c r="C52" s="8"/>
      <c r="D52" s="8"/>
      <c r="E52" s="8"/>
      <c r="F52" s="8"/>
      <c r="G52" s="8"/>
      <c r="H52" s="8"/>
      <c r="I52" s="8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</row>
    <row r="53" spans="1:23" x14ac:dyDescent="0.3">
      <c r="A53" s="8" t="s">
        <v>26</v>
      </c>
      <c r="B53" s="8"/>
      <c r="C53" s="8"/>
      <c r="D53" s="8"/>
      <c r="E53" s="8"/>
      <c r="F53" s="8"/>
      <c r="G53" s="8"/>
      <c r="H53" s="8" t="s">
        <v>7</v>
      </c>
      <c r="I53" s="8"/>
      <c r="J53" s="9" t="s">
        <v>8</v>
      </c>
      <c r="K53" s="9"/>
      <c r="L53" s="9"/>
      <c r="M53" s="9"/>
      <c r="N53" s="9" t="s">
        <v>28</v>
      </c>
      <c r="O53" s="9"/>
      <c r="P53" s="9"/>
      <c r="Q53" s="9" t="s">
        <v>27</v>
      </c>
      <c r="R53" s="9"/>
      <c r="S53" s="9"/>
      <c r="T53" s="9"/>
      <c r="U53" s="9"/>
      <c r="V53" s="9"/>
      <c r="W53" s="9"/>
    </row>
    <row r="54" spans="1:23" x14ac:dyDescent="0.3">
      <c r="A54" s="8"/>
      <c r="B54" s="8"/>
      <c r="C54" s="8"/>
      <c r="D54" s="8"/>
      <c r="E54" s="8"/>
      <c r="F54" s="8"/>
      <c r="G54" s="8"/>
      <c r="H54" s="8"/>
      <c r="I54" s="8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</row>
    <row r="55" spans="1:23" x14ac:dyDescent="0.3">
      <c r="A55" s="8"/>
      <c r="B55" s="8"/>
      <c r="C55" s="8"/>
      <c r="D55" s="8"/>
      <c r="E55" s="8"/>
      <c r="F55" s="8"/>
      <c r="G55" s="8"/>
      <c r="H55" s="8"/>
      <c r="I55" s="8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</row>
    <row r="56" spans="1:23" x14ac:dyDescent="0.3">
      <c r="A56" s="8"/>
      <c r="B56" s="8"/>
      <c r="C56" s="8"/>
      <c r="D56" s="8"/>
      <c r="E56" s="8"/>
      <c r="F56" s="8"/>
      <c r="G56" s="8"/>
      <c r="H56" s="8"/>
      <c r="I56" s="8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</row>
    <row r="57" spans="1:23" x14ac:dyDescent="0.3">
      <c r="A57" s="8"/>
      <c r="B57" s="8"/>
      <c r="C57" s="8"/>
      <c r="D57" s="8"/>
      <c r="E57" s="8"/>
      <c r="F57" s="8"/>
      <c r="G57" s="8"/>
      <c r="H57" s="8"/>
      <c r="I57" s="8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</row>
    <row r="58" spans="1:23" x14ac:dyDescent="0.3">
      <c r="A58" s="8"/>
      <c r="B58" s="8"/>
      <c r="C58" s="8"/>
      <c r="D58" s="8"/>
      <c r="E58" s="8"/>
      <c r="F58" s="8"/>
      <c r="G58" s="8"/>
      <c r="H58" s="8"/>
      <c r="I58" s="8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</row>
    <row r="59" spans="1:23" x14ac:dyDescent="0.3">
      <c r="A59" s="8"/>
      <c r="B59" s="8"/>
      <c r="C59" s="8"/>
      <c r="D59" s="8"/>
      <c r="E59" s="8"/>
      <c r="F59" s="8"/>
      <c r="G59" s="8"/>
      <c r="H59" s="8"/>
      <c r="I59" s="8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</row>
    <row r="60" spans="1:23" x14ac:dyDescent="0.3">
      <c r="A60" s="8"/>
      <c r="B60" s="8"/>
      <c r="C60" s="8"/>
      <c r="D60" s="8"/>
      <c r="E60" s="8"/>
      <c r="F60" s="8"/>
      <c r="G60" s="8"/>
      <c r="H60" s="8"/>
      <c r="I60" s="8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</row>
    <row r="61" spans="1:23" x14ac:dyDescent="0.3">
      <c r="A61" s="8"/>
      <c r="B61" s="8"/>
      <c r="C61" s="8"/>
      <c r="D61" s="8"/>
      <c r="E61" s="8"/>
      <c r="F61" s="8"/>
      <c r="G61" s="8"/>
      <c r="H61" s="8"/>
      <c r="I61" s="8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</row>
    <row r="62" spans="1:23" x14ac:dyDescent="0.3">
      <c r="A62" s="8"/>
      <c r="B62" s="8"/>
      <c r="C62" s="8"/>
      <c r="D62" s="8"/>
      <c r="E62" s="8"/>
      <c r="F62" s="8"/>
      <c r="G62" s="8"/>
      <c r="H62" s="8"/>
      <c r="I62" s="8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</row>
    <row r="63" spans="1:23" x14ac:dyDescent="0.3">
      <c r="A63" s="8"/>
      <c r="B63" s="8"/>
      <c r="C63" s="8"/>
      <c r="D63" s="8"/>
      <c r="E63" s="8"/>
      <c r="F63" s="8"/>
      <c r="G63" s="8"/>
      <c r="H63" s="8"/>
      <c r="I63" s="8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</row>
    <row r="64" spans="1:23" x14ac:dyDescent="0.3">
      <c r="A64" s="8"/>
      <c r="B64" s="8"/>
      <c r="C64" s="8"/>
      <c r="D64" s="8"/>
      <c r="E64" s="8"/>
      <c r="F64" s="8"/>
      <c r="G64" s="8"/>
      <c r="H64" s="8"/>
      <c r="I64" s="8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</row>
    <row r="65" spans="1:23" x14ac:dyDescent="0.3">
      <c r="A65" s="8"/>
      <c r="B65" s="8"/>
      <c r="C65" s="8"/>
      <c r="D65" s="8"/>
      <c r="E65" s="8"/>
      <c r="F65" s="8"/>
      <c r="G65" s="8"/>
      <c r="H65" s="8"/>
      <c r="I65" s="8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</row>
    <row r="66" spans="1:23" x14ac:dyDescent="0.3">
      <c r="A66" s="8"/>
      <c r="B66" s="8"/>
      <c r="C66" s="8"/>
      <c r="D66" s="8"/>
      <c r="E66" s="8"/>
      <c r="F66" s="8"/>
      <c r="G66" s="8"/>
      <c r="H66" s="8"/>
      <c r="I66" s="8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</row>
    <row r="67" spans="1:23" x14ac:dyDescent="0.3">
      <c r="A67" s="8"/>
      <c r="B67" s="8"/>
      <c r="C67" s="8"/>
      <c r="D67" s="8"/>
      <c r="E67" s="8"/>
      <c r="F67" s="8"/>
      <c r="G67" s="8"/>
      <c r="H67" s="8"/>
      <c r="I67" s="8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</row>
    <row r="68" spans="1:23" x14ac:dyDescent="0.3">
      <c r="A68" s="8"/>
      <c r="B68" s="8"/>
      <c r="C68" s="8"/>
      <c r="D68" s="8"/>
      <c r="E68" s="8"/>
      <c r="F68" s="8"/>
      <c r="G68" s="8"/>
      <c r="H68" s="8"/>
      <c r="I68" s="8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</row>
    <row r="69" spans="1:23" x14ac:dyDescent="0.3">
      <c r="A69" s="8"/>
      <c r="B69" s="8"/>
      <c r="C69" s="8"/>
      <c r="D69" s="8"/>
      <c r="E69" s="8"/>
      <c r="F69" s="8"/>
      <c r="G69" s="8"/>
      <c r="H69" s="8"/>
      <c r="I69" s="8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</row>
    <row r="70" spans="1:23" x14ac:dyDescent="0.3">
      <c r="A70" s="8" t="s">
        <v>31</v>
      </c>
      <c r="B70" s="8"/>
      <c r="C70" s="8"/>
      <c r="D70" s="8"/>
      <c r="E70" s="8"/>
      <c r="F70" s="8"/>
      <c r="G70" s="8"/>
      <c r="H70" s="8" t="s">
        <v>7</v>
      </c>
      <c r="I70" s="8"/>
      <c r="J70" s="9" t="s">
        <v>8</v>
      </c>
      <c r="K70" s="9"/>
      <c r="L70" s="9"/>
      <c r="M70" s="9"/>
      <c r="N70" s="9" t="s">
        <v>30</v>
      </c>
      <c r="O70" s="9"/>
      <c r="P70" s="9"/>
      <c r="Q70" s="9" t="s">
        <v>29</v>
      </c>
      <c r="R70" s="9"/>
      <c r="S70" s="9"/>
      <c r="T70" s="9"/>
      <c r="U70" s="9"/>
      <c r="V70" s="9"/>
      <c r="W70" s="9"/>
    </row>
    <row r="71" spans="1:23" x14ac:dyDescent="0.3">
      <c r="A71" s="8"/>
      <c r="B71" s="8"/>
      <c r="C71" s="8"/>
      <c r="D71" s="8"/>
      <c r="E71" s="8"/>
      <c r="F71" s="8"/>
      <c r="G71" s="8"/>
      <c r="H71" s="8"/>
      <c r="I71" s="8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</row>
    <row r="72" spans="1:23" x14ac:dyDescent="0.3">
      <c r="A72" s="8"/>
      <c r="B72" s="8"/>
      <c r="C72" s="8"/>
      <c r="D72" s="8"/>
      <c r="E72" s="8"/>
      <c r="F72" s="8"/>
      <c r="G72" s="8"/>
      <c r="H72" s="8"/>
      <c r="I72" s="8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</row>
    <row r="73" spans="1:23" x14ac:dyDescent="0.3">
      <c r="A73" s="8"/>
      <c r="B73" s="8"/>
      <c r="C73" s="8"/>
      <c r="D73" s="8"/>
      <c r="E73" s="8"/>
      <c r="F73" s="8"/>
      <c r="G73" s="8"/>
      <c r="H73" s="8"/>
      <c r="I73" s="8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</row>
    <row r="74" spans="1:23" x14ac:dyDescent="0.3">
      <c r="A74" s="8"/>
      <c r="B74" s="8"/>
      <c r="C74" s="8"/>
      <c r="D74" s="8"/>
      <c r="E74" s="8"/>
      <c r="F74" s="8"/>
      <c r="G74" s="8"/>
      <c r="H74" s="8"/>
      <c r="I74" s="8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 x14ac:dyDescent="0.3">
      <c r="A75" s="8"/>
      <c r="B75" s="8"/>
      <c r="C75" s="8"/>
      <c r="D75" s="8"/>
      <c r="E75" s="8"/>
      <c r="F75" s="8"/>
      <c r="G75" s="8"/>
      <c r="H75" s="8"/>
      <c r="I75" s="8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 x14ac:dyDescent="0.3">
      <c r="A76" s="8"/>
      <c r="B76" s="8"/>
      <c r="C76" s="8"/>
      <c r="D76" s="8"/>
      <c r="E76" s="8"/>
      <c r="F76" s="8"/>
      <c r="G76" s="8"/>
      <c r="H76" s="8"/>
      <c r="I76" s="8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 x14ac:dyDescent="0.3">
      <c r="A77" s="8"/>
      <c r="B77" s="8"/>
      <c r="C77" s="8"/>
      <c r="D77" s="8"/>
      <c r="E77" s="8"/>
      <c r="F77" s="8"/>
      <c r="G77" s="8"/>
      <c r="H77" s="8"/>
      <c r="I77" s="8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 x14ac:dyDescent="0.3">
      <c r="A78" s="8"/>
      <c r="B78" s="8"/>
      <c r="C78" s="8"/>
      <c r="D78" s="8"/>
      <c r="E78" s="8"/>
      <c r="F78" s="8"/>
      <c r="G78" s="8"/>
      <c r="H78" s="8"/>
      <c r="I78" s="8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 x14ac:dyDescent="0.3">
      <c r="A79" s="8"/>
      <c r="B79" s="8"/>
      <c r="C79" s="8"/>
      <c r="D79" s="8"/>
      <c r="E79" s="8"/>
      <c r="F79" s="8"/>
      <c r="G79" s="8"/>
      <c r="H79" s="8"/>
      <c r="I79" s="8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 x14ac:dyDescent="0.3">
      <c r="A80" s="8"/>
      <c r="B80" s="8"/>
      <c r="C80" s="8"/>
      <c r="D80" s="8"/>
      <c r="E80" s="8"/>
      <c r="F80" s="8"/>
      <c r="G80" s="8"/>
      <c r="H80" s="8"/>
      <c r="I80" s="8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 x14ac:dyDescent="0.3">
      <c r="A81" s="8"/>
      <c r="B81" s="8"/>
      <c r="C81" s="8"/>
      <c r="D81" s="8"/>
      <c r="E81" s="8"/>
      <c r="F81" s="8"/>
      <c r="G81" s="8"/>
      <c r="H81" s="8"/>
      <c r="I81" s="8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</row>
    <row r="82" spans="1:23" x14ac:dyDescent="0.3">
      <c r="A82" s="8"/>
      <c r="B82" s="8"/>
      <c r="C82" s="8"/>
      <c r="D82" s="8"/>
      <c r="E82" s="8"/>
      <c r="F82" s="8"/>
      <c r="G82" s="8"/>
      <c r="H82" s="8"/>
      <c r="I82" s="8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</row>
    <row r="83" spans="1:23" x14ac:dyDescent="0.3">
      <c r="A83" s="8"/>
      <c r="B83" s="8"/>
      <c r="C83" s="8"/>
      <c r="D83" s="8"/>
      <c r="E83" s="8"/>
      <c r="F83" s="8"/>
      <c r="G83" s="8"/>
      <c r="H83" s="8"/>
      <c r="I83" s="8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</row>
    <row r="84" spans="1:23" x14ac:dyDescent="0.3">
      <c r="A84" s="8"/>
      <c r="B84" s="8"/>
      <c r="C84" s="8"/>
      <c r="D84" s="8"/>
      <c r="E84" s="8"/>
      <c r="F84" s="8"/>
      <c r="G84" s="8"/>
      <c r="H84" s="8"/>
      <c r="I84" s="8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</row>
    <row r="85" spans="1:23" x14ac:dyDescent="0.3">
      <c r="A85" s="8"/>
      <c r="B85" s="8"/>
      <c r="C85" s="8"/>
      <c r="D85" s="8"/>
      <c r="E85" s="8"/>
      <c r="F85" s="8"/>
      <c r="G85" s="8"/>
      <c r="H85" s="8"/>
      <c r="I85" s="8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</row>
    <row r="86" spans="1:23" x14ac:dyDescent="0.3">
      <c r="A86" s="8"/>
      <c r="B86" s="8"/>
      <c r="C86" s="8"/>
      <c r="D86" s="8"/>
      <c r="E86" s="8"/>
      <c r="F86" s="8"/>
      <c r="G86" s="8"/>
      <c r="H86" s="8"/>
      <c r="I86" s="8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</row>
    <row r="87" spans="1:23" x14ac:dyDescent="0.3">
      <c r="A87" s="8" t="s">
        <v>32</v>
      </c>
      <c r="B87" s="8"/>
      <c r="C87" s="8"/>
      <c r="D87" s="8"/>
      <c r="E87" s="8"/>
      <c r="F87" s="8"/>
      <c r="G87" s="8"/>
      <c r="H87" s="8" t="s">
        <v>7</v>
      </c>
      <c r="I87" s="8"/>
      <c r="J87" s="9" t="s">
        <v>8</v>
      </c>
      <c r="K87" s="9"/>
      <c r="L87" s="9"/>
      <c r="M87" s="9"/>
      <c r="N87" s="9" t="s">
        <v>34</v>
      </c>
      <c r="O87" s="9"/>
      <c r="P87" s="9"/>
      <c r="Q87" s="9" t="s">
        <v>33</v>
      </c>
      <c r="R87" s="9"/>
      <c r="S87" s="9"/>
      <c r="T87" s="9"/>
      <c r="U87" s="9"/>
      <c r="V87" s="9"/>
      <c r="W87" s="9"/>
    </row>
    <row r="88" spans="1:23" x14ac:dyDescent="0.3">
      <c r="A88" s="8"/>
      <c r="B88" s="8"/>
      <c r="C88" s="8"/>
      <c r="D88" s="8"/>
      <c r="E88" s="8"/>
      <c r="F88" s="8"/>
      <c r="G88" s="8"/>
      <c r="H88" s="8"/>
      <c r="I88" s="8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 x14ac:dyDescent="0.3">
      <c r="A89" s="8"/>
      <c r="B89" s="8"/>
      <c r="C89" s="8"/>
      <c r="D89" s="8"/>
      <c r="E89" s="8"/>
      <c r="F89" s="8"/>
      <c r="G89" s="8"/>
      <c r="H89" s="8"/>
      <c r="I89" s="8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 x14ac:dyDescent="0.3">
      <c r="A90" s="8"/>
      <c r="B90" s="8"/>
      <c r="C90" s="8"/>
      <c r="D90" s="8"/>
      <c r="E90" s="8"/>
      <c r="F90" s="8"/>
      <c r="G90" s="8"/>
      <c r="H90" s="8"/>
      <c r="I90" s="8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</row>
    <row r="91" spans="1:23" x14ac:dyDescent="0.3">
      <c r="A91" s="8"/>
      <c r="B91" s="8"/>
      <c r="C91" s="8"/>
      <c r="D91" s="8"/>
      <c r="E91" s="8"/>
      <c r="F91" s="8"/>
      <c r="G91" s="8"/>
      <c r="H91" s="8"/>
      <c r="I91" s="8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</row>
    <row r="92" spans="1:23" x14ac:dyDescent="0.3">
      <c r="A92" s="8"/>
      <c r="B92" s="8"/>
      <c r="C92" s="8"/>
      <c r="D92" s="8"/>
      <c r="E92" s="8"/>
      <c r="F92" s="8"/>
      <c r="G92" s="8"/>
      <c r="H92" s="8"/>
      <c r="I92" s="8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</row>
    <row r="93" spans="1:23" x14ac:dyDescent="0.3">
      <c r="A93" s="8"/>
      <c r="B93" s="8"/>
      <c r="C93" s="8"/>
      <c r="D93" s="8"/>
      <c r="E93" s="8"/>
      <c r="F93" s="8"/>
      <c r="G93" s="8"/>
      <c r="H93" s="8"/>
      <c r="I93" s="8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</row>
    <row r="94" spans="1:23" x14ac:dyDescent="0.3">
      <c r="A94" s="8"/>
      <c r="B94" s="8"/>
      <c r="C94" s="8"/>
      <c r="D94" s="8"/>
      <c r="E94" s="8"/>
      <c r="F94" s="8"/>
      <c r="G94" s="8"/>
      <c r="H94" s="8"/>
      <c r="I94" s="8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</row>
    <row r="95" spans="1:23" x14ac:dyDescent="0.3">
      <c r="A95" s="8"/>
      <c r="B95" s="8"/>
      <c r="C95" s="8"/>
      <c r="D95" s="8"/>
      <c r="E95" s="8"/>
      <c r="F95" s="8"/>
      <c r="G95" s="8"/>
      <c r="H95" s="8"/>
      <c r="I95" s="8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</row>
    <row r="96" spans="1:23" x14ac:dyDescent="0.3">
      <c r="A96" s="8"/>
      <c r="B96" s="8"/>
      <c r="C96" s="8"/>
      <c r="D96" s="8"/>
      <c r="E96" s="8"/>
      <c r="F96" s="8"/>
      <c r="G96" s="8"/>
      <c r="H96" s="8"/>
      <c r="I96" s="8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</row>
    <row r="97" spans="1:23" x14ac:dyDescent="0.3">
      <c r="A97" s="8"/>
      <c r="B97" s="8"/>
      <c r="C97" s="8"/>
      <c r="D97" s="8"/>
      <c r="E97" s="8"/>
      <c r="F97" s="8"/>
      <c r="G97" s="8"/>
      <c r="H97" s="8"/>
      <c r="I97" s="8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</row>
    <row r="98" spans="1:23" x14ac:dyDescent="0.3">
      <c r="A98" s="8"/>
      <c r="B98" s="8"/>
      <c r="C98" s="8"/>
      <c r="D98" s="8"/>
      <c r="E98" s="8"/>
      <c r="F98" s="8"/>
      <c r="G98" s="8"/>
      <c r="H98" s="8"/>
      <c r="I98" s="8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</row>
    <row r="99" spans="1:23" x14ac:dyDescent="0.3">
      <c r="A99" s="8"/>
      <c r="B99" s="8"/>
      <c r="C99" s="8"/>
      <c r="D99" s="8"/>
      <c r="E99" s="8"/>
      <c r="F99" s="8"/>
      <c r="G99" s="8"/>
      <c r="H99" s="8"/>
      <c r="I99" s="8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</row>
    <row r="100" spans="1:23" x14ac:dyDescent="0.3">
      <c r="A100" s="8"/>
      <c r="B100" s="8"/>
      <c r="C100" s="8"/>
      <c r="D100" s="8"/>
      <c r="E100" s="8"/>
      <c r="F100" s="8"/>
      <c r="G100" s="8"/>
      <c r="H100" s="8"/>
      <c r="I100" s="8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</row>
    <row r="101" spans="1:23" x14ac:dyDescent="0.3">
      <c r="A101" s="8"/>
      <c r="B101" s="8"/>
      <c r="C101" s="8"/>
      <c r="D101" s="8"/>
      <c r="E101" s="8"/>
      <c r="F101" s="8"/>
      <c r="G101" s="8"/>
      <c r="H101" s="8"/>
      <c r="I101" s="8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</row>
    <row r="102" spans="1:23" x14ac:dyDescent="0.3">
      <c r="A102" s="8"/>
      <c r="B102" s="8"/>
      <c r="C102" s="8"/>
      <c r="D102" s="8"/>
      <c r="E102" s="8"/>
      <c r="F102" s="8"/>
      <c r="G102" s="8"/>
      <c r="H102" s="8"/>
      <c r="I102" s="8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</row>
    <row r="103" spans="1:23" x14ac:dyDescent="0.3">
      <c r="A103" s="8"/>
      <c r="B103" s="8"/>
      <c r="C103" s="8"/>
      <c r="D103" s="8"/>
      <c r="E103" s="8"/>
      <c r="F103" s="8"/>
      <c r="G103" s="8"/>
      <c r="H103" s="8"/>
      <c r="I103" s="8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</row>
    <row r="104" spans="1:23" x14ac:dyDescent="0.3">
      <c r="A104" s="8" t="s">
        <v>35</v>
      </c>
      <c r="B104" s="8"/>
      <c r="C104" s="8"/>
      <c r="D104" s="8"/>
      <c r="E104" s="8"/>
      <c r="F104" s="8"/>
      <c r="G104" s="8"/>
      <c r="H104" s="8" t="s">
        <v>7</v>
      </c>
      <c r="I104" s="8"/>
      <c r="J104" s="9" t="s">
        <v>8</v>
      </c>
      <c r="K104" s="9"/>
      <c r="L104" s="9"/>
      <c r="M104" s="9"/>
      <c r="N104" s="9" t="s">
        <v>56</v>
      </c>
      <c r="O104" s="9"/>
      <c r="P104" s="9"/>
      <c r="Q104" s="9" t="s">
        <v>36</v>
      </c>
      <c r="R104" s="9"/>
      <c r="S104" s="9"/>
      <c r="T104" s="9"/>
      <c r="U104" s="9"/>
      <c r="V104" s="9"/>
      <c r="W104" s="9"/>
    </row>
    <row r="105" spans="1:23" x14ac:dyDescent="0.3">
      <c r="A105" s="8"/>
      <c r="B105" s="8"/>
      <c r="C105" s="8"/>
      <c r="D105" s="8"/>
      <c r="E105" s="8"/>
      <c r="F105" s="8"/>
      <c r="G105" s="8"/>
      <c r="H105" s="8"/>
      <c r="I105" s="8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</row>
    <row r="106" spans="1:23" x14ac:dyDescent="0.3">
      <c r="A106" s="8"/>
      <c r="B106" s="8"/>
      <c r="C106" s="8"/>
      <c r="D106" s="8"/>
      <c r="E106" s="8"/>
      <c r="F106" s="8"/>
      <c r="G106" s="8"/>
      <c r="H106" s="8"/>
      <c r="I106" s="8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</row>
    <row r="107" spans="1:23" x14ac:dyDescent="0.3">
      <c r="A107" s="8"/>
      <c r="B107" s="8"/>
      <c r="C107" s="8"/>
      <c r="D107" s="8"/>
      <c r="E107" s="8"/>
      <c r="F107" s="8"/>
      <c r="G107" s="8"/>
      <c r="H107" s="8"/>
      <c r="I107" s="8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</row>
    <row r="108" spans="1:23" x14ac:dyDescent="0.3">
      <c r="A108" s="8"/>
      <c r="B108" s="8"/>
      <c r="C108" s="8"/>
      <c r="D108" s="8"/>
      <c r="E108" s="8"/>
      <c r="F108" s="8"/>
      <c r="G108" s="8"/>
      <c r="H108" s="8"/>
      <c r="I108" s="8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</row>
    <row r="109" spans="1:23" x14ac:dyDescent="0.3">
      <c r="A109" s="8"/>
      <c r="B109" s="8"/>
      <c r="C109" s="8"/>
      <c r="D109" s="8"/>
      <c r="E109" s="8"/>
      <c r="F109" s="8"/>
      <c r="G109" s="8"/>
      <c r="H109" s="8"/>
      <c r="I109" s="8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</row>
    <row r="110" spans="1:23" x14ac:dyDescent="0.3">
      <c r="A110" s="8"/>
      <c r="B110" s="8"/>
      <c r="C110" s="8"/>
      <c r="D110" s="8"/>
      <c r="E110" s="8"/>
      <c r="F110" s="8"/>
      <c r="G110" s="8"/>
      <c r="H110" s="8"/>
      <c r="I110" s="8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</row>
    <row r="111" spans="1:23" x14ac:dyDescent="0.3">
      <c r="A111" s="8"/>
      <c r="B111" s="8"/>
      <c r="C111" s="8"/>
      <c r="D111" s="8"/>
      <c r="E111" s="8"/>
      <c r="F111" s="8"/>
      <c r="G111" s="8"/>
      <c r="H111" s="8"/>
      <c r="I111" s="8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</row>
    <row r="112" spans="1:23" x14ac:dyDescent="0.3">
      <c r="A112" s="8"/>
      <c r="B112" s="8"/>
      <c r="C112" s="8"/>
      <c r="D112" s="8"/>
      <c r="E112" s="8"/>
      <c r="F112" s="8"/>
      <c r="G112" s="8"/>
      <c r="H112" s="8"/>
      <c r="I112" s="8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</row>
    <row r="113" spans="1:23" x14ac:dyDescent="0.3">
      <c r="A113" s="8"/>
      <c r="B113" s="8"/>
      <c r="C113" s="8"/>
      <c r="D113" s="8"/>
      <c r="E113" s="8"/>
      <c r="F113" s="8"/>
      <c r="G113" s="8"/>
      <c r="H113" s="8"/>
      <c r="I113" s="8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</row>
    <row r="114" spans="1:23" x14ac:dyDescent="0.3">
      <c r="A114" s="8"/>
      <c r="B114" s="8"/>
      <c r="C114" s="8"/>
      <c r="D114" s="8"/>
      <c r="E114" s="8"/>
      <c r="F114" s="8"/>
      <c r="G114" s="8"/>
      <c r="H114" s="8"/>
      <c r="I114" s="8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</row>
    <row r="115" spans="1:23" x14ac:dyDescent="0.3">
      <c r="A115" s="8"/>
      <c r="B115" s="8"/>
      <c r="C115" s="8"/>
      <c r="D115" s="8"/>
      <c r="E115" s="8"/>
      <c r="F115" s="8"/>
      <c r="G115" s="8"/>
      <c r="H115" s="8"/>
      <c r="I115" s="8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</row>
    <row r="116" spans="1:23" x14ac:dyDescent="0.3">
      <c r="A116" s="8"/>
      <c r="B116" s="8"/>
      <c r="C116" s="8"/>
      <c r="D116" s="8"/>
      <c r="E116" s="8"/>
      <c r="F116" s="8"/>
      <c r="G116" s="8"/>
      <c r="H116" s="8"/>
      <c r="I116" s="8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</row>
    <row r="117" spans="1:23" x14ac:dyDescent="0.3">
      <c r="A117" s="8"/>
      <c r="B117" s="8"/>
      <c r="C117" s="8"/>
      <c r="D117" s="8"/>
      <c r="E117" s="8"/>
      <c r="F117" s="8"/>
      <c r="G117" s="8"/>
      <c r="H117" s="8"/>
      <c r="I117" s="8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</row>
    <row r="118" spans="1:23" x14ac:dyDescent="0.3">
      <c r="A118" s="8"/>
      <c r="B118" s="8"/>
      <c r="C118" s="8"/>
      <c r="D118" s="8"/>
      <c r="E118" s="8"/>
      <c r="F118" s="8"/>
      <c r="G118" s="8"/>
      <c r="H118" s="8"/>
      <c r="I118" s="8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</row>
    <row r="119" spans="1:23" x14ac:dyDescent="0.3">
      <c r="A119" s="8"/>
      <c r="B119" s="8"/>
      <c r="C119" s="8"/>
      <c r="D119" s="8"/>
      <c r="E119" s="8"/>
      <c r="F119" s="8"/>
      <c r="G119" s="8"/>
      <c r="H119" s="8"/>
      <c r="I119" s="8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</row>
    <row r="120" spans="1:23" x14ac:dyDescent="0.3">
      <c r="A120" s="8"/>
      <c r="B120" s="8"/>
      <c r="C120" s="8"/>
      <c r="D120" s="8"/>
      <c r="E120" s="8"/>
      <c r="F120" s="8"/>
      <c r="G120" s="8"/>
      <c r="H120" s="8"/>
      <c r="I120" s="8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</row>
    <row r="121" spans="1:23" ht="16.5" customHeight="1" x14ac:dyDescent="0.3">
      <c r="A121" s="8" t="s">
        <v>37</v>
      </c>
      <c r="B121" s="8"/>
      <c r="C121" s="8"/>
      <c r="D121" s="8"/>
      <c r="E121" s="8"/>
      <c r="F121" s="8"/>
      <c r="G121" s="8"/>
      <c r="H121" s="8" t="s">
        <v>7</v>
      </c>
      <c r="I121" s="8"/>
      <c r="J121" s="9" t="s">
        <v>38</v>
      </c>
      <c r="K121" s="9"/>
      <c r="L121" s="9"/>
      <c r="M121" s="9"/>
      <c r="N121" s="9" t="s">
        <v>57</v>
      </c>
      <c r="O121" s="9"/>
      <c r="P121" s="9"/>
      <c r="Q121" s="9" t="s">
        <v>42</v>
      </c>
      <c r="R121" s="9"/>
      <c r="S121" s="9"/>
      <c r="T121" s="9"/>
      <c r="U121" s="9"/>
      <c r="V121" s="9"/>
      <c r="W121" s="9"/>
    </row>
    <row r="122" spans="1:23" x14ac:dyDescent="0.3">
      <c r="A122" s="8"/>
      <c r="B122" s="8"/>
      <c r="C122" s="8"/>
      <c r="D122" s="8"/>
      <c r="E122" s="8"/>
      <c r="F122" s="8"/>
      <c r="G122" s="8"/>
      <c r="H122" s="8"/>
      <c r="I122" s="8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</row>
    <row r="123" spans="1:23" x14ac:dyDescent="0.3">
      <c r="A123" s="8"/>
      <c r="B123" s="8"/>
      <c r="C123" s="8"/>
      <c r="D123" s="8"/>
      <c r="E123" s="8"/>
      <c r="F123" s="8"/>
      <c r="G123" s="8"/>
      <c r="H123" s="8"/>
      <c r="I123" s="8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</row>
    <row r="124" spans="1:23" x14ac:dyDescent="0.3">
      <c r="A124" s="8"/>
      <c r="B124" s="8"/>
      <c r="C124" s="8"/>
      <c r="D124" s="8"/>
      <c r="E124" s="8"/>
      <c r="F124" s="8"/>
      <c r="G124" s="8"/>
      <c r="H124" s="8"/>
      <c r="I124" s="8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</row>
    <row r="125" spans="1:23" x14ac:dyDescent="0.3">
      <c r="A125" s="8"/>
      <c r="B125" s="8"/>
      <c r="C125" s="8"/>
      <c r="D125" s="8"/>
      <c r="E125" s="8"/>
      <c r="F125" s="8"/>
      <c r="G125" s="8"/>
      <c r="H125" s="8"/>
      <c r="I125" s="8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</row>
    <row r="126" spans="1:23" x14ac:dyDescent="0.3">
      <c r="A126" s="8"/>
      <c r="B126" s="8"/>
      <c r="C126" s="8"/>
      <c r="D126" s="8"/>
      <c r="E126" s="8"/>
      <c r="F126" s="8"/>
      <c r="G126" s="8"/>
      <c r="H126" s="8"/>
      <c r="I126" s="8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</row>
    <row r="127" spans="1:23" x14ac:dyDescent="0.3">
      <c r="A127" s="8"/>
      <c r="B127" s="8"/>
      <c r="C127" s="8"/>
      <c r="D127" s="8"/>
      <c r="E127" s="8"/>
      <c r="F127" s="8"/>
      <c r="G127" s="8"/>
      <c r="H127" s="8"/>
      <c r="I127" s="8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</row>
    <row r="128" spans="1:23" x14ac:dyDescent="0.3">
      <c r="A128" s="8"/>
      <c r="B128" s="8"/>
      <c r="C128" s="8"/>
      <c r="D128" s="8"/>
      <c r="E128" s="8"/>
      <c r="F128" s="8"/>
      <c r="G128" s="8"/>
      <c r="H128" s="8"/>
      <c r="I128" s="8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</row>
    <row r="129" spans="1:23" x14ac:dyDescent="0.3">
      <c r="A129" s="8"/>
      <c r="B129" s="8"/>
      <c r="C129" s="8"/>
      <c r="D129" s="8"/>
      <c r="E129" s="8"/>
      <c r="F129" s="8"/>
      <c r="G129" s="8"/>
      <c r="H129" s="8"/>
      <c r="I129" s="8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</row>
    <row r="130" spans="1:23" x14ac:dyDescent="0.3">
      <c r="A130" s="8"/>
      <c r="B130" s="8"/>
      <c r="C130" s="8"/>
      <c r="D130" s="8"/>
      <c r="E130" s="8"/>
      <c r="F130" s="8"/>
      <c r="G130" s="8"/>
      <c r="H130" s="8"/>
      <c r="I130" s="8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</row>
    <row r="131" spans="1:23" x14ac:dyDescent="0.3">
      <c r="A131" s="8"/>
      <c r="B131" s="8"/>
      <c r="C131" s="8"/>
      <c r="D131" s="8"/>
      <c r="E131" s="8"/>
      <c r="F131" s="8"/>
      <c r="G131" s="8"/>
      <c r="H131" s="8"/>
      <c r="I131" s="8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</row>
    <row r="132" spans="1:23" x14ac:dyDescent="0.3">
      <c r="A132" s="8"/>
      <c r="B132" s="8"/>
      <c r="C132" s="8"/>
      <c r="D132" s="8"/>
      <c r="E132" s="8"/>
      <c r="F132" s="8"/>
      <c r="G132" s="8"/>
      <c r="H132" s="8"/>
      <c r="I132" s="8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</row>
    <row r="133" spans="1:23" x14ac:dyDescent="0.3">
      <c r="A133" s="8"/>
      <c r="B133" s="8"/>
      <c r="C133" s="8"/>
      <c r="D133" s="8"/>
      <c r="E133" s="8"/>
      <c r="F133" s="8"/>
      <c r="G133" s="8"/>
      <c r="H133" s="8"/>
      <c r="I133" s="8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</row>
    <row r="134" spans="1:23" x14ac:dyDescent="0.3">
      <c r="A134" s="8"/>
      <c r="B134" s="8"/>
      <c r="C134" s="8"/>
      <c r="D134" s="8"/>
      <c r="E134" s="8"/>
      <c r="F134" s="8"/>
      <c r="G134" s="8"/>
      <c r="H134" s="8"/>
      <c r="I134" s="8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</row>
    <row r="135" spans="1:23" x14ac:dyDescent="0.3">
      <c r="A135" s="8"/>
      <c r="B135" s="8"/>
      <c r="C135" s="8"/>
      <c r="D135" s="8"/>
      <c r="E135" s="8"/>
      <c r="F135" s="8"/>
      <c r="G135" s="8"/>
      <c r="H135" s="8"/>
      <c r="I135" s="8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</row>
    <row r="136" spans="1:23" x14ac:dyDescent="0.3">
      <c r="A136" s="8"/>
      <c r="B136" s="8"/>
      <c r="C136" s="8"/>
      <c r="D136" s="8"/>
      <c r="E136" s="8"/>
      <c r="F136" s="8"/>
      <c r="G136" s="8"/>
      <c r="H136" s="8"/>
      <c r="I136" s="8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</row>
    <row r="137" spans="1:23" x14ac:dyDescent="0.3">
      <c r="A137" s="8"/>
      <c r="B137" s="8"/>
      <c r="C137" s="8"/>
      <c r="D137" s="8"/>
      <c r="E137" s="8"/>
      <c r="F137" s="8"/>
      <c r="G137" s="8"/>
      <c r="H137" s="8"/>
      <c r="I137" s="8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</row>
    <row r="138" spans="1:23" x14ac:dyDescent="0.3">
      <c r="A138" s="8" t="s">
        <v>39</v>
      </c>
      <c r="B138" s="8"/>
      <c r="C138" s="8"/>
      <c r="D138" s="8"/>
      <c r="E138" s="8"/>
      <c r="F138" s="8"/>
      <c r="G138" s="8"/>
      <c r="H138" s="8" t="s">
        <v>7</v>
      </c>
      <c r="I138" s="8"/>
      <c r="J138" s="9" t="s">
        <v>38</v>
      </c>
      <c r="K138" s="9"/>
      <c r="L138" s="9"/>
      <c r="M138" s="9"/>
      <c r="N138" s="9" t="s">
        <v>59</v>
      </c>
      <c r="O138" s="9"/>
      <c r="P138" s="9"/>
      <c r="Q138" s="9" t="s">
        <v>43</v>
      </c>
      <c r="R138" s="9"/>
      <c r="S138" s="9"/>
      <c r="T138" s="9"/>
      <c r="U138" s="9"/>
      <c r="V138" s="9"/>
      <c r="W138" s="9"/>
    </row>
    <row r="139" spans="1:23" x14ac:dyDescent="0.3">
      <c r="A139" s="8"/>
      <c r="B139" s="8"/>
      <c r="C139" s="8"/>
      <c r="D139" s="8"/>
      <c r="E139" s="8"/>
      <c r="F139" s="8"/>
      <c r="G139" s="8"/>
      <c r="H139" s="8"/>
      <c r="I139" s="8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</row>
    <row r="140" spans="1:23" x14ac:dyDescent="0.3">
      <c r="A140" s="8"/>
      <c r="B140" s="8"/>
      <c r="C140" s="8"/>
      <c r="D140" s="8"/>
      <c r="E140" s="8"/>
      <c r="F140" s="8"/>
      <c r="G140" s="8"/>
      <c r="H140" s="8"/>
      <c r="I140" s="8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</row>
    <row r="141" spans="1:23" x14ac:dyDescent="0.3">
      <c r="A141" s="8"/>
      <c r="B141" s="8"/>
      <c r="C141" s="8"/>
      <c r="D141" s="8"/>
      <c r="E141" s="8"/>
      <c r="F141" s="8"/>
      <c r="G141" s="8"/>
      <c r="H141" s="8"/>
      <c r="I141" s="8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</row>
    <row r="142" spans="1:23" x14ac:dyDescent="0.3">
      <c r="A142" s="8"/>
      <c r="B142" s="8"/>
      <c r="C142" s="8"/>
      <c r="D142" s="8"/>
      <c r="E142" s="8"/>
      <c r="F142" s="8"/>
      <c r="G142" s="8"/>
      <c r="H142" s="8"/>
      <c r="I142" s="8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</row>
    <row r="143" spans="1:23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</row>
    <row r="144" spans="1:23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</row>
    <row r="145" spans="1:23" x14ac:dyDescent="0.3">
      <c r="A145" s="8"/>
      <c r="B145" s="8"/>
      <c r="C145" s="8"/>
      <c r="D145" s="8"/>
      <c r="E145" s="8"/>
      <c r="F145" s="8"/>
      <c r="G145" s="8"/>
      <c r="H145" s="8"/>
      <c r="I145" s="8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</row>
    <row r="146" spans="1:23" x14ac:dyDescent="0.3">
      <c r="A146" s="8"/>
      <c r="B146" s="8"/>
      <c r="C146" s="8"/>
      <c r="D146" s="8"/>
      <c r="E146" s="8"/>
      <c r="F146" s="8"/>
      <c r="G146" s="8"/>
      <c r="H146" s="8"/>
      <c r="I146" s="8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</row>
    <row r="147" spans="1:23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</row>
    <row r="148" spans="1:23" x14ac:dyDescent="0.3">
      <c r="A148" s="8"/>
      <c r="B148" s="8"/>
      <c r="C148" s="8"/>
      <c r="D148" s="8"/>
      <c r="E148" s="8"/>
      <c r="F148" s="8"/>
      <c r="G148" s="8"/>
      <c r="H148" s="8"/>
      <c r="I148" s="8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</row>
    <row r="149" spans="1:23" x14ac:dyDescent="0.3">
      <c r="A149" s="8"/>
      <c r="B149" s="8"/>
      <c r="C149" s="8"/>
      <c r="D149" s="8"/>
      <c r="E149" s="8"/>
      <c r="F149" s="8"/>
      <c r="G149" s="8"/>
      <c r="H149" s="8"/>
      <c r="I149" s="8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</row>
    <row r="150" spans="1:23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</row>
    <row r="151" spans="1:23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</row>
    <row r="152" spans="1:23" x14ac:dyDescent="0.3">
      <c r="A152" s="8"/>
      <c r="B152" s="8"/>
      <c r="C152" s="8"/>
      <c r="D152" s="8"/>
      <c r="E152" s="8"/>
      <c r="F152" s="8"/>
      <c r="G152" s="8"/>
      <c r="H152" s="8"/>
      <c r="I152" s="8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</row>
    <row r="153" spans="1:23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</row>
    <row r="154" spans="1:23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</row>
    <row r="155" spans="1:23" x14ac:dyDescent="0.3">
      <c r="A155" s="8" t="s">
        <v>40</v>
      </c>
      <c r="B155" s="8"/>
      <c r="C155" s="8"/>
      <c r="D155" s="8"/>
      <c r="E155" s="8"/>
      <c r="F155" s="8"/>
      <c r="G155" s="8"/>
      <c r="H155" s="8" t="s">
        <v>7</v>
      </c>
      <c r="I155" s="8"/>
      <c r="J155" s="9" t="s">
        <v>38</v>
      </c>
      <c r="K155" s="9"/>
      <c r="L155" s="9"/>
      <c r="M155" s="9"/>
      <c r="N155" s="9" t="s">
        <v>58</v>
      </c>
      <c r="O155" s="9"/>
      <c r="P155" s="9"/>
      <c r="Q155" s="9" t="s">
        <v>44</v>
      </c>
      <c r="R155" s="9"/>
      <c r="S155" s="9"/>
      <c r="T155" s="9"/>
      <c r="U155" s="9"/>
      <c r="V155" s="9"/>
      <c r="W155" s="9"/>
    </row>
    <row r="156" spans="1:23" x14ac:dyDescent="0.3">
      <c r="A156" s="8"/>
      <c r="B156" s="8"/>
      <c r="C156" s="8"/>
      <c r="D156" s="8"/>
      <c r="E156" s="8"/>
      <c r="F156" s="8"/>
      <c r="G156" s="8"/>
      <c r="H156" s="8"/>
      <c r="I156" s="8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</row>
    <row r="157" spans="1:23" x14ac:dyDescent="0.3">
      <c r="A157" s="8"/>
      <c r="B157" s="8"/>
      <c r="C157" s="8"/>
      <c r="D157" s="8"/>
      <c r="E157" s="8"/>
      <c r="F157" s="8"/>
      <c r="G157" s="8"/>
      <c r="H157" s="8"/>
      <c r="I157" s="8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</row>
    <row r="158" spans="1:23" x14ac:dyDescent="0.3">
      <c r="A158" s="8"/>
      <c r="B158" s="8"/>
      <c r="C158" s="8"/>
      <c r="D158" s="8"/>
      <c r="E158" s="8"/>
      <c r="F158" s="8"/>
      <c r="G158" s="8"/>
      <c r="H158" s="8"/>
      <c r="I158" s="8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</row>
    <row r="159" spans="1:23" x14ac:dyDescent="0.3">
      <c r="A159" s="8"/>
      <c r="B159" s="8"/>
      <c r="C159" s="8"/>
      <c r="D159" s="8"/>
      <c r="E159" s="8"/>
      <c r="F159" s="8"/>
      <c r="G159" s="8"/>
      <c r="H159" s="8"/>
      <c r="I159" s="8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</row>
    <row r="160" spans="1:23" x14ac:dyDescent="0.3">
      <c r="A160" s="8"/>
      <c r="B160" s="8"/>
      <c r="C160" s="8"/>
      <c r="D160" s="8"/>
      <c r="E160" s="8"/>
      <c r="F160" s="8"/>
      <c r="G160" s="8"/>
      <c r="H160" s="8"/>
      <c r="I160" s="8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</row>
    <row r="161" spans="1:23" x14ac:dyDescent="0.3">
      <c r="A161" s="8"/>
      <c r="B161" s="8"/>
      <c r="C161" s="8"/>
      <c r="D161" s="8"/>
      <c r="E161" s="8"/>
      <c r="F161" s="8"/>
      <c r="G161" s="8"/>
      <c r="H161" s="8"/>
      <c r="I161" s="8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</row>
    <row r="162" spans="1:23" x14ac:dyDescent="0.3">
      <c r="A162" s="8"/>
      <c r="B162" s="8"/>
      <c r="C162" s="8"/>
      <c r="D162" s="8"/>
      <c r="E162" s="8"/>
      <c r="F162" s="8"/>
      <c r="G162" s="8"/>
      <c r="H162" s="8"/>
      <c r="I162" s="8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</row>
    <row r="163" spans="1:23" x14ac:dyDescent="0.3">
      <c r="A163" s="8"/>
      <c r="B163" s="8"/>
      <c r="C163" s="8"/>
      <c r="D163" s="8"/>
      <c r="E163" s="8"/>
      <c r="F163" s="8"/>
      <c r="G163" s="8"/>
      <c r="H163" s="8"/>
      <c r="I163" s="8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</row>
    <row r="164" spans="1:23" x14ac:dyDescent="0.3">
      <c r="A164" s="8"/>
      <c r="B164" s="8"/>
      <c r="C164" s="8"/>
      <c r="D164" s="8"/>
      <c r="E164" s="8"/>
      <c r="F164" s="8"/>
      <c r="G164" s="8"/>
      <c r="H164" s="8"/>
      <c r="I164" s="8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</row>
    <row r="165" spans="1:23" x14ac:dyDescent="0.3">
      <c r="A165" s="8"/>
      <c r="B165" s="8"/>
      <c r="C165" s="8"/>
      <c r="D165" s="8"/>
      <c r="E165" s="8"/>
      <c r="F165" s="8"/>
      <c r="G165" s="8"/>
      <c r="H165" s="8"/>
      <c r="I165" s="8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</row>
    <row r="166" spans="1:23" x14ac:dyDescent="0.3">
      <c r="A166" s="8"/>
      <c r="B166" s="8"/>
      <c r="C166" s="8"/>
      <c r="D166" s="8"/>
      <c r="E166" s="8"/>
      <c r="F166" s="8"/>
      <c r="G166" s="8"/>
      <c r="H166" s="8"/>
      <c r="I166" s="8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</row>
    <row r="167" spans="1:23" x14ac:dyDescent="0.3">
      <c r="A167" s="8"/>
      <c r="B167" s="8"/>
      <c r="C167" s="8"/>
      <c r="D167" s="8"/>
      <c r="E167" s="8"/>
      <c r="F167" s="8"/>
      <c r="G167" s="8"/>
      <c r="H167" s="8"/>
      <c r="I167" s="8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</row>
    <row r="168" spans="1:23" x14ac:dyDescent="0.3">
      <c r="A168" s="8"/>
      <c r="B168" s="8"/>
      <c r="C168" s="8"/>
      <c r="D168" s="8"/>
      <c r="E168" s="8"/>
      <c r="F168" s="8"/>
      <c r="G168" s="8"/>
      <c r="H168" s="8"/>
      <c r="I168" s="8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</row>
    <row r="169" spans="1:23" x14ac:dyDescent="0.3">
      <c r="A169" s="8"/>
      <c r="B169" s="8"/>
      <c r="C169" s="8"/>
      <c r="D169" s="8"/>
      <c r="E169" s="8"/>
      <c r="F169" s="8"/>
      <c r="G169" s="8"/>
      <c r="H169" s="8"/>
      <c r="I169" s="8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</row>
    <row r="170" spans="1:23" x14ac:dyDescent="0.3">
      <c r="A170" s="8"/>
      <c r="B170" s="8"/>
      <c r="C170" s="8"/>
      <c r="D170" s="8"/>
      <c r="E170" s="8"/>
      <c r="F170" s="8"/>
      <c r="G170" s="8"/>
      <c r="H170" s="8"/>
      <c r="I170" s="8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</row>
    <row r="171" spans="1:23" x14ac:dyDescent="0.3">
      <c r="A171" s="8"/>
      <c r="B171" s="8"/>
      <c r="C171" s="8"/>
      <c r="D171" s="8"/>
      <c r="E171" s="8"/>
      <c r="F171" s="8"/>
      <c r="G171" s="8"/>
      <c r="H171" s="8"/>
      <c r="I171" s="8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</row>
    <row r="172" spans="1:23" x14ac:dyDescent="0.3">
      <c r="A172" s="8" t="s">
        <v>41</v>
      </c>
      <c r="B172" s="8"/>
      <c r="C172" s="8"/>
      <c r="D172" s="8"/>
      <c r="E172" s="8"/>
      <c r="F172" s="8"/>
      <c r="G172" s="8"/>
      <c r="H172" s="8" t="s">
        <v>7</v>
      </c>
      <c r="I172" s="8"/>
      <c r="J172" s="9" t="s">
        <v>38</v>
      </c>
      <c r="K172" s="9"/>
      <c r="L172" s="9"/>
      <c r="M172" s="9"/>
      <c r="N172" s="9" t="s">
        <v>60</v>
      </c>
      <c r="O172" s="9"/>
      <c r="P172" s="9"/>
      <c r="Q172" s="9" t="s">
        <v>45</v>
      </c>
      <c r="R172" s="9"/>
      <c r="S172" s="9"/>
      <c r="T172" s="9"/>
      <c r="U172" s="9"/>
      <c r="V172" s="9"/>
      <c r="W172" s="9"/>
    </row>
    <row r="173" spans="1:23" x14ac:dyDescent="0.3">
      <c r="A173" s="8"/>
      <c r="B173" s="8"/>
      <c r="C173" s="8"/>
      <c r="D173" s="8"/>
      <c r="E173" s="8"/>
      <c r="F173" s="8"/>
      <c r="G173" s="8"/>
      <c r="H173" s="8"/>
      <c r="I173" s="8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</row>
    <row r="174" spans="1:23" x14ac:dyDescent="0.3">
      <c r="A174" s="8"/>
      <c r="B174" s="8"/>
      <c r="C174" s="8"/>
      <c r="D174" s="8"/>
      <c r="E174" s="8"/>
      <c r="F174" s="8"/>
      <c r="G174" s="8"/>
      <c r="H174" s="8"/>
      <c r="I174" s="8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</row>
    <row r="175" spans="1:23" x14ac:dyDescent="0.3">
      <c r="A175" s="8"/>
      <c r="B175" s="8"/>
      <c r="C175" s="8"/>
      <c r="D175" s="8"/>
      <c r="E175" s="8"/>
      <c r="F175" s="8"/>
      <c r="G175" s="8"/>
      <c r="H175" s="8"/>
      <c r="I175" s="8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</row>
    <row r="176" spans="1:23" x14ac:dyDescent="0.3">
      <c r="A176" s="8"/>
      <c r="B176" s="8"/>
      <c r="C176" s="8"/>
      <c r="D176" s="8"/>
      <c r="E176" s="8"/>
      <c r="F176" s="8"/>
      <c r="G176" s="8"/>
      <c r="H176" s="8"/>
      <c r="I176" s="8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</row>
    <row r="177" spans="1:23" x14ac:dyDescent="0.3">
      <c r="A177" s="8"/>
      <c r="B177" s="8"/>
      <c r="C177" s="8"/>
      <c r="D177" s="8"/>
      <c r="E177" s="8"/>
      <c r="F177" s="8"/>
      <c r="G177" s="8"/>
      <c r="H177" s="8"/>
      <c r="I177" s="8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</row>
    <row r="178" spans="1:23" x14ac:dyDescent="0.3">
      <c r="A178" s="8"/>
      <c r="B178" s="8"/>
      <c r="C178" s="8"/>
      <c r="D178" s="8"/>
      <c r="E178" s="8"/>
      <c r="F178" s="8"/>
      <c r="G178" s="8"/>
      <c r="H178" s="8"/>
      <c r="I178" s="8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</row>
    <row r="179" spans="1:23" x14ac:dyDescent="0.3">
      <c r="A179" s="8"/>
      <c r="B179" s="8"/>
      <c r="C179" s="8"/>
      <c r="D179" s="8"/>
      <c r="E179" s="8"/>
      <c r="F179" s="8"/>
      <c r="G179" s="8"/>
      <c r="H179" s="8"/>
      <c r="I179" s="8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</row>
    <row r="180" spans="1:23" x14ac:dyDescent="0.3">
      <c r="A180" s="8"/>
      <c r="B180" s="8"/>
      <c r="C180" s="8"/>
      <c r="D180" s="8"/>
      <c r="E180" s="8"/>
      <c r="F180" s="8"/>
      <c r="G180" s="8"/>
      <c r="H180" s="8"/>
      <c r="I180" s="8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</row>
    <row r="181" spans="1:23" x14ac:dyDescent="0.3">
      <c r="A181" s="8"/>
      <c r="B181" s="8"/>
      <c r="C181" s="8"/>
      <c r="D181" s="8"/>
      <c r="E181" s="8"/>
      <c r="F181" s="8"/>
      <c r="G181" s="8"/>
      <c r="H181" s="8"/>
      <c r="I181" s="8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</row>
    <row r="182" spans="1:23" x14ac:dyDescent="0.3">
      <c r="A182" s="8"/>
      <c r="B182" s="8"/>
      <c r="C182" s="8"/>
      <c r="D182" s="8"/>
      <c r="E182" s="8"/>
      <c r="F182" s="8"/>
      <c r="G182" s="8"/>
      <c r="H182" s="8"/>
      <c r="I182" s="8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</row>
    <row r="183" spans="1:23" x14ac:dyDescent="0.3">
      <c r="A183" s="8"/>
      <c r="B183" s="8"/>
      <c r="C183" s="8"/>
      <c r="D183" s="8"/>
      <c r="E183" s="8"/>
      <c r="F183" s="8"/>
      <c r="G183" s="8"/>
      <c r="H183" s="8"/>
      <c r="I183" s="8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</row>
    <row r="184" spans="1:23" x14ac:dyDescent="0.3">
      <c r="A184" s="8"/>
      <c r="B184" s="8"/>
      <c r="C184" s="8"/>
      <c r="D184" s="8"/>
      <c r="E184" s="8"/>
      <c r="F184" s="8"/>
      <c r="G184" s="8"/>
      <c r="H184" s="8"/>
      <c r="I184" s="8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</row>
    <row r="185" spans="1:23" x14ac:dyDescent="0.3">
      <c r="A185" s="8"/>
      <c r="B185" s="8"/>
      <c r="C185" s="8"/>
      <c r="D185" s="8"/>
      <c r="E185" s="8"/>
      <c r="F185" s="8"/>
      <c r="G185" s="8"/>
      <c r="H185" s="8"/>
      <c r="I185" s="8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</row>
    <row r="186" spans="1:23" x14ac:dyDescent="0.3">
      <c r="A186" s="8"/>
      <c r="B186" s="8"/>
      <c r="C186" s="8"/>
      <c r="D186" s="8"/>
      <c r="E186" s="8"/>
      <c r="F186" s="8"/>
      <c r="G186" s="8"/>
      <c r="H186" s="8"/>
      <c r="I186" s="8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</row>
    <row r="187" spans="1:23" x14ac:dyDescent="0.3">
      <c r="A187" s="8"/>
      <c r="B187" s="8"/>
      <c r="C187" s="8"/>
      <c r="D187" s="8"/>
      <c r="E187" s="8"/>
      <c r="F187" s="8"/>
      <c r="G187" s="8"/>
      <c r="H187" s="8"/>
      <c r="I187" s="8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</row>
    <row r="188" spans="1:23" x14ac:dyDescent="0.3">
      <c r="A188" s="8"/>
      <c r="B188" s="8"/>
      <c r="C188" s="8"/>
      <c r="D188" s="8"/>
      <c r="E188" s="8"/>
      <c r="F188" s="8"/>
      <c r="G188" s="8"/>
      <c r="H188" s="8"/>
      <c r="I188" s="8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</row>
    <row r="189" spans="1:23" x14ac:dyDescent="0.3">
      <c r="A189" s="8" t="s">
        <v>46</v>
      </c>
      <c r="B189" s="8"/>
      <c r="C189" s="8"/>
      <c r="D189" s="8"/>
      <c r="E189" s="8"/>
      <c r="F189" s="8"/>
      <c r="G189" s="8"/>
      <c r="H189" s="8" t="s">
        <v>7</v>
      </c>
      <c r="I189" s="8"/>
      <c r="J189" s="9" t="s">
        <v>38</v>
      </c>
      <c r="K189" s="9"/>
      <c r="L189" s="9"/>
      <c r="M189" s="9"/>
      <c r="N189" s="9" t="s">
        <v>61</v>
      </c>
      <c r="O189" s="9"/>
      <c r="P189" s="9"/>
      <c r="Q189" s="9" t="s">
        <v>51</v>
      </c>
      <c r="R189" s="9"/>
      <c r="S189" s="9"/>
      <c r="T189" s="9"/>
      <c r="U189" s="9"/>
      <c r="V189" s="9"/>
      <c r="W189" s="9"/>
    </row>
    <row r="190" spans="1:23" x14ac:dyDescent="0.3">
      <c r="A190" s="8"/>
      <c r="B190" s="8"/>
      <c r="C190" s="8"/>
      <c r="D190" s="8"/>
      <c r="E190" s="8"/>
      <c r="F190" s="8"/>
      <c r="G190" s="8"/>
      <c r="H190" s="8"/>
      <c r="I190" s="8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</row>
    <row r="191" spans="1:23" x14ac:dyDescent="0.3">
      <c r="A191" s="8"/>
      <c r="B191" s="8"/>
      <c r="C191" s="8"/>
      <c r="D191" s="8"/>
      <c r="E191" s="8"/>
      <c r="F191" s="8"/>
      <c r="G191" s="8"/>
      <c r="H191" s="8"/>
      <c r="I191" s="8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</row>
    <row r="192" spans="1:23" x14ac:dyDescent="0.3">
      <c r="A192" s="8"/>
      <c r="B192" s="8"/>
      <c r="C192" s="8"/>
      <c r="D192" s="8"/>
      <c r="E192" s="8"/>
      <c r="F192" s="8"/>
      <c r="G192" s="8"/>
      <c r="H192" s="8"/>
      <c r="I192" s="8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</row>
    <row r="193" spans="1:23" x14ac:dyDescent="0.3">
      <c r="A193" s="8"/>
      <c r="B193" s="8"/>
      <c r="C193" s="8"/>
      <c r="D193" s="8"/>
      <c r="E193" s="8"/>
      <c r="F193" s="8"/>
      <c r="G193" s="8"/>
      <c r="H193" s="8"/>
      <c r="I193" s="8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</row>
    <row r="194" spans="1:23" x14ac:dyDescent="0.3">
      <c r="A194" s="8"/>
      <c r="B194" s="8"/>
      <c r="C194" s="8"/>
      <c r="D194" s="8"/>
      <c r="E194" s="8"/>
      <c r="F194" s="8"/>
      <c r="G194" s="8"/>
      <c r="H194" s="8"/>
      <c r="I194" s="8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</row>
    <row r="195" spans="1:23" x14ac:dyDescent="0.3">
      <c r="A195" s="8"/>
      <c r="B195" s="8"/>
      <c r="C195" s="8"/>
      <c r="D195" s="8"/>
      <c r="E195" s="8"/>
      <c r="F195" s="8"/>
      <c r="G195" s="8"/>
      <c r="H195" s="8"/>
      <c r="I195" s="8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</row>
    <row r="196" spans="1:23" x14ac:dyDescent="0.3">
      <c r="A196" s="8"/>
      <c r="B196" s="8"/>
      <c r="C196" s="8"/>
      <c r="D196" s="8"/>
      <c r="E196" s="8"/>
      <c r="F196" s="8"/>
      <c r="G196" s="8"/>
      <c r="H196" s="8"/>
      <c r="I196" s="8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</row>
    <row r="197" spans="1:23" x14ac:dyDescent="0.3">
      <c r="A197" s="8"/>
      <c r="B197" s="8"/>
      <c r="C197" s="8"/>
      <c r="D197" s="8"/>
      <c r="E197" s="8"/>
      <c r="F197" s="8"/>
      <c r="G197" s="8"/>
      <c r="H197" s="8"/>
      <c r="I197" s="8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</row>
    <row r="198" spans="1:23" x14ac:dyDescent="0.3">
      <c r="A198" s="8"/>
      <c r="B198" s="8"/>
      <c r="C198" s="8"/>
      <c r="D198" s="8"/>
      <c r="E198" s="8"/>
      <c r="F198" s="8"/>
      <c r="G198" s="8"/>
      <c r="H198" s="8"/>
      <c r="I198" s="8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</row>
    <row r="199" spans="1:23" x14ac:dyDescent="0.3">
      <c r="A199" s="8"/>
      <c r="B199" s="8"/>
      <c r="C199" s="8"/>
      <c r="D199" s="8"/>
      <c r="E199" s="8"/>
      <c r="F199" s="8"/>
      <c r="G199" s="8"/>
      <c r="H199" s="8"/>
      <c r="I199" s="8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</row>
    <row r="200" spans="1:23" x14ac:dyDescent="0.3">
      <c r="A200" s="8"/>
      <c r="B200" s="8"/>
      <c r="C200" s="8"/>
      <c r="D200" s="8"/>
      <c r="E200" s="8"/>
      <c r="F200" s="8"/>
      <c r="G200" s="8"/>
      <c r="H200" s="8"/>
      <c r="I200" s="8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</row>
    <row r="201" spans="1:23" x14ac:dyDescent="0.3">
      <c r="A201" s="8"/>
      <c r="B201" s="8"/>
      <c r="C201" s="8"/>
      <c r="D201" s="8"/>
      <c r="E201" s="8"/>
      <c r="F201" s="8"/>
      <c r="G201" s="8"/>
      <c r="H201" s="8"/>
      <c r="I201" s="8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</row>
    <row r="202" spans="1:23" x14ac:dyDescent="0.3">
      <c r="A202" s="8"/>
      <c r="B202" s="8"/>
      <c r="C202" s="8"/>
      <c r="D202" s="8"/>
      <c r="E202" s="8"/>
      <c r="F202" s="8"/>
      <c r="G202" s="8"/>
      <c r="H202" s="8"/>
      <c r="I202" s="8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</row>
    <row r="203" spans="1:23" x14ac:dyDescent="0.3">
      <c r="A203" s="8"/>
      <c r="B203" s="8"/>
      <c r="C203" s="8"/>
      <c r="D203" s="8"/>
      <c r="E203" s="8"/>
      <c r="F203" s="8"/>
      <c r="G203" s="8"/>
      <c r="H203" s="8"/>
      <c r="I203" s="8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</row>
    <row r="204" spans="1:23" x14ac:dyDescent="0.3">
      <c r="A204" s="8"/>
      <c r="B204" s="8"/>
      <c r="C204" s="8"/>
      <c r="D204" s="8"/>
      <c r="E204" s="8"/>
      <c r="F204" s="8"/>
      <c r="G204" s="8"/>
      <c r="H204" s="8"/>
      <c r="I204" s="8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</row>
    <row r="205" spans="1:23" x14ac:dyDescent="0.3">
      <c r="A205" s="8"/>
      <c r="B205" s="8"/>
      <c r="C205" s="8"/>
      <c r="D205" s="8"/>
      <c r="E205" s="8"/>
      <c r="F205" s="8"/>
      <c r="G205" s="8"/>
      <c r="H205" s="8"/>
      <c r="I205" s="8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</row>
    <row r="206" spans="1:23" x14ac:dyDescent="0.3">
      <c r="A206" s="8" t="s">
        <v>47</v>
      </c>
      <c r="B206" s="8"/>
      <c r="C206" s="8"/>
      <c r="D206" s="8"/>
      <c r="E206" s="8"/>
      <c r="F206" s="8"/>
      <c r="G206" s="8"/>
      <c r="H206" s="8" t="s">
        <v>7</v>
      </c>
      <c r="I206" s="8"/>
      <c r="J206" s="9" t="s">
        <v>38</v>
      </c>
      <c r="K206" s="9"/>
      <c r="L206" s="9"/>
      <c r="M206" s="9"/>
      <c r="N206" s="9" t="s">
        <v>62</v>
      </c>
      <c r="O206" s="9"/>
      <c r="P206" s="9"/>
      <c r="Q206" s="9" t="s">
        <v>52</v>
      </c>
      <c r="R206" s="9"/>
      <c r="S206" s="9"/>
      <c r="T206" s="9"/>
      <c r="U206" s="9"/>
      <c r="V206" s="9"/>
      <c r="W206" s="9"/>
    </row>
    <row r="207" spans="1:23" x14ac:dyDescent="0.3">
      <c r="A207" s="8"/>
      <c r="B207" s="8"/>
      <c r="C207" s="8"/>
      <c r="D207" s="8"/>
      <c r="E207" s="8"/>
      <c r="F207" s="8"/>
      <c r="G207" s="8"/>
      <c r="H207" s="8"/>
      <c r="I207" s="8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</row>
    <row r="208" spans="1:23" x14ac:dyDescent="0.3">
      <c r="A208" s="8"/>
      <c r="B208" s="8"/>
      <c r="C208" s="8"/>
      <c r="D208" s="8"/>
      <c r="E208" s="8"/>
      <c r="F208" s="8"/>
      <c r="G208" s="8"/>
      <c r="H208" s="8"/>
      <c r="I208" s="8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</row>
    <row r="209" spans="1:23" x14ac:dyDescent="0.3">
      <c r="A209" s="8"/>
      <c r="B209" s="8"/>
      <c r="C209" s="8"/>
      <c r="D209" s="8"/>
      <c r="E209" s="8"/>
      <c r="F209" s="8"/>
      <c r="G209" s="8"/>
      <c r="H209" s="8"/>
      <c r="I209" s="8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</row>
    <row r="210" spans="1:23" x14ac:dyDescent="0.3">
      <c r="A210" s="8"/>
      <c r="B210" s="8"/>
      <c r="C210" s="8"/>
      <c r="D210" s="8"/>
      <c r="E210" s="8"/>
      <c r="F210" s="8"/>
      <c r="G210" s="8"/>
      <c r="H210" s="8"/>
      <c r="I210" s="8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</row>
    <row r="211" spans="1:23" x14ac:dyDescent="0.3">
      <c r="A211" s="8"/>
      <c r="B211" s="8"/>
      <c r="C211" s="8"/>
      <c r="D211" s="8"/>
      <c r="E211" s="8"/>
      <c r="F211" s="8"/>
      <c r="G211" s="8"/>
      <c r="H211" s="8"/>
      <c r="I211" s="8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</row>
    <row r="212" spans="1:23" x14ac:dyDescent="0.3">
      <c r="A212" s="8"/>
      <c r="B212" s="8"/>
      <c r="C212" s="8"/>
      <c r="D212" s="8"/>
      <c r="E212" s="8"/>
      <c r="F212" s="8"/>
      <c r="G212" s="8"/>
      <c r="H212" s="8"/>
      <c r="I212" s="8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</row>
    <row r="213" spans="1:23" x14ac:dyDescent="0.3">
      <c r="A213" s="8"/>
      <c r="B213" s="8"/>
      <c r="C213" s="8"/>
      <c r="D213" s="8"/>
      <c r="E213" s="8"/>
      <c r="F213" s="8"/>
      <c r="G213" s="8"/>
      <c r="H213" s="8"/>
      <c r="I213" s="8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</row>
    <row r="214" spans="1:23" x14ac:dyDescent="0.3">
      <c r="A214" s="8"/>
      <c r="B214" s="8"/>
      <c r="C214" s="8"/>
      <c r="D214" s="8"/>
      <c r="E214" s="8"/>
      <c r="F214" s="8"/>
      <c r="G214" s="8"/>
      <c r="H214" s="8"/>
      <c r="I214" s="8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</row>
    <row r="215" spans="1:23" x14ac:dyDescent="0.3">
      <c r="A215" s="8"/>
      <c r="B215" s="8"/>
      <c r="C215" s="8"/>
      <c r="D215" s="8"/>
      <c r="E215" s="8"/>
      <c r="F215" s="8"/>
      <c r="G215" s="8"/>
      <c r="H215" s="8"/>
      <c r="I215" s="8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</row>
    <row r="216" spans="1:23" x14ac:dyDescent="0.3">
      <c r="A216" s="8"/>
      <c r="B216" s="8"/>
      <c r="C216" s="8"/>
      <c r="D216" s="8"/>
      <c r="E216" s="8"/>
      <c r="F216" s="8"/>
      <c r="G216" s="8"/>
      <c r="H216" s="8"/>
      <c r="I216" s="8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</row>
    <row r="217" spans="1:23" x14ac:dyDescent="0.3">
      <c r="A217" s="8"/>
      <c r="B217" s="8"/>
      <c r="C217" s="8"/>
      <c r="D217" s="8"/>
      <c r="E217" s="8"/>
      <c r="F217" s="8"/>
      <c r="G217" s="8"/>
      <c r="H217" s="8"/>
      <c r="I217" s="8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</row>
    <row r="218" spans="1:23" x14ac:dyDescent="0.3">
      <c r="A218" s="8"/>
      <c r="B218" s="8"/>
      <c r="C218" s="8"/>
      <c r="D218" s="8"/>
      <c r="E218" s="8"/>
      <c r="F218" s="8"/>
      <c r="G218" s="8"/>
      <c r="H218" s="8"/>
      <c r="I218" s="8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</row>
    <row r="219" spans="1:23" x14ac:dyDescent="0.3">
      <c r="A219" s="8"/>
      <c r="B219" s="8"/>
      <c r="C219" s="8"/>
      <c r="D219" s="8"/>
      <c r="E219" s="8"/>
      <c r="F219" s="8"/>
      <c r="G219" s="8"/>
      <c r="H219" s="8"/>
      <c r="I219" s="8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</row>
    <row r="220" spans="1:23" x14ac:dyDescent="0.3">
      <c r="A220" s="8"/>
      <c r="B220" s="8"/>
      <c r="C220" s="8"/>
      <c r="D220" s="8"/>
      <c r="E220" s="8"/>
      <c r="F220" s="8"/>
      <c r="G220" s="8"/>
      <c r="H220" s="8"/>
      <c r="I220" s="8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</row>
    <row r="221" spans="1:23" x14ac:dyDescent="0.3">
      <c r="A221" s="8"/>
      <c r="B221" s="8"/>
      <c r="C221" s="8"/>
      <c r="D221" s="8"/>
      <c r="E221" s="8"/>
      <c r="F221" s="8"/>
      <c r="G221" s="8"/>
      <c r="H221" s="8"/>
      <c r="I221" s="8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</row>
    <row r="222" spans="1:23" x14ac:dyDescent="0.3">
      <c r="A222" s="8"/>
      <c r="B222" s="8"/>
      <c r="C222" s="8"/>
      <c r="D222" s="8"/>
      <c r="E222" s="8"/>
      <c r="F222" s="8"/>
      <c r="G222" s="8"/>
      <c r="H222" s="8"/>
      <c r="I222" s="8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</row>
    <row r="223" spans="1:23" x14ac:dyDescent="0.3">
      <c r="A223" s="8" t="s">
        <v>48</v>
      </c>
      <c r="B223" s="8"/>
      <c r="C223" s="8"/>
      <c r="D223" s="8"/>
      <c r="E223" s="8"/>
      <c r="F223" s="8"/>
      <c r="G223" s="8"/>
      <c r="H223" s="8" t="s">
        <v>7</v>
      </c>
      <c r="I223" s="8"/>
      <c r="J223" s="9" t="s">
        <v>38</v>
      </c>
      <c r="K223" s="9"/>
      <c r="L223" s="9"/>
      <c r="M223" s="9"/>
      <c r="N223" s="9" t="s">
        <v>63</v>
      </c>
      <c r="O223" s="9"/>
      <c r="P223" s="9"/>
      <c r="Q223" s="9" t="s">
        <v>53</v>
      </c>
      <c r="R223" s="9"/>
      <c r="S223" s="9"/>
      <c r="T223" s="9"/>
      <c r="U223" s="9"/>
      <c r="V223" s="9"/>
      <c r="W223" s="9"/>
    </row>
    <row r="224" spans="1:23" x14ac:dyDescent="0.3">
      <c r="A224" s="8"/>
      <c r="B224" s="8"/>
      <c r="C224" s="8"/>
      <c r="D224" s="8"/>
      <c r="E224" s="8"/>
      <c r="F224" s="8"/>
      <c r="G224" s="8"/>
      <c r="H224" s="8"/>
      <c r="I224" s="8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</row>
    <row r="225" spans="1:23" x14ac:dyDescent="0.3">
      <c r="A225" s="8"/>
      <c r="B225" s="8"/>
      <c r="C225" s="8"/>
      <c r="D225" s="8"/>
      <c r="E225" s="8"/>
      <c r="F225" s="8"/>
      <c r="G225" s="8"/>
      <c r="H225" s="8"/>
      <c r="I225" s="8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</row>
    <row r="226" spans="1:23" x14ac:dyDescent="0.3">
      <c r="A226" s="8"/>
      <c r="B226" s="8"/>
      <c r="C226" s="8"/>
      <c r="D226" s="8"/>
      <c r="E226" s="8"/>
      <c r="F226" s="8"/>
      <c r="G226" s="8"/>
      <c r="H226" s="8"/>
      <c r="I226" s="8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</row>
    <row r="227" spans="1:23" x14ac:dyDescent="0.3">
      <c r="A227" s="8"/>
      <c r="B227" s="8"/>
      <c r="C227" s="8"/>
      <c r="D227" s="8"/>
      <c r="E227" s="8"/>
      <c r="F227" s="8"/>
      <c r="G227" s="8"/>
      <c r="H227" s="8"/>
      <c r="I227" s="8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</row>
    <row r="228" spans="1:23" x14ac:dyDescent="0.3">
      <c r="A228" s="8"/>
      <c r="B228" s="8"/>
      <c r="C228" s="8"/>
      <c r="D228" s="8"/>
      <c r="E228" s="8"/>
      <c r="F228" s="8"/>
      <c r="G228" s="8"/>
      <c r="H228" s="8"/>
      <c r="I228" s="8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</row>
    <row r="229" spans="1:23" x14ac:dyDescent="0.3">
      <c r="A229" s="8"/>
      <c r="B229" s="8"/>
      <c r="C229" s="8"/>
      <c r="D229" s="8"/>
      <c r="E229" s="8"/>
      <c r="F229" s="8"/>
      <c r="G229" s="8"/>
      <c r="H229" s="8"/>
      <c r="I229" s="8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</row>
    <row r="230" spans="1:23" x14ac:dyDescent="0.3">
      <c r="A230" s="8"/>
      <c r="B230" s="8"/>
      <c r="C230" s="8"/>
      <c r="D230" s="8"/>
      <c r="E230" s="8"/>
      <c r="F230" s="8"/>
      <c r="G230" s="8"/>
      <c r="H230" s="8"/>
      <c r="I230" s="8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</row>
    <row r="231" spans="1:23" x14ac:dyDescent="0.3">
      <c r="A231" s="8"/>
      <c r="B231" s="8"/>
      <c r="C231" s="8"/>
      <c r="D231" s="8"/>
      <c r="E231" s="8"/>
      <c r="F231" s="8"/>
      <c r="G231" s="8"/>
      <c r="H231" s="8"/>
      <c r="I231" s="8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</row>
    <row r="232" spans="1:23" x14ac:dyDescent="0.3">
      <c r="A232" s="8"/>
      <c r="B232" s="8"/>
      <c r="C232" s="8"/>
      <c r="D232" s="8"/>
      <c r="E232" s="8"/>
      <c r="F232" s="8"/>
      <c r="G232" s="8"/>
      <c r="H232" s="8"/>
      <c r="I232" s="8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</row>
    <row r="233" spans="1:23" x14ac:dyDescent="0.3">
      <c r="A233" s="8"/>
      <c r="B233" s="8"/>
      <c r="C233" s="8"/>
      <c r="D233" s="8"/>
      <c r="E233" s="8"/>
      <c r="F233" s="8"/>
      <c r="G233" s="8"/>
      <c r="H233" s="8"/>
      <c r="I233" s="8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</row>
    <row r="234" spans="1:23" x14ac:dyDescent="0.3">
      <c r="A234" s="8"/>
      <c r="B234" s="8"/>
      <c r="C234" s="8"/>
      <c r="D234" s="8"/>
      <c r="E234" s="8"/>
      <c r="F234" s="8"/>
      <c r="G234" s="8"/>
      <c r="H234" s="8"/>
      <c r="I234" s="8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</row>
    <row r="235" spans="1:23" x14ac:dyDescent="0.3">
      <c r="A235" s="8"/>
      <c r="B235" s="8"/>
      <c r="C235" s="8"/>
      <c r="D235" s="8"/>
      <c r="E235" s="8"/>
      <c r="F235" s="8"/>
      <c r="G235" s="8"/>
      <c r="H235" s="8"/>
      <c r="I235" s="8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</row>
    <row r="236" spans="1:23" x14ac:dyDescent="0.3">
      <c r="A236" s="8"/>
      <c r="B236" s="8"/>
      <c r="C236" s="8"/>
      <c r="D236" s="8"/>
      <c r="E236" s="8"/>
      <c r="F236" s="8"/>
      <c r="G236" s="8"/>
      <c r="H236" s="8"/>
      <c r="I236" s="8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</row>
    <row r="237" spans="1:23" x14ac:dyDescent="0.3">
      <c r="A237" s="8"/>
      <c r="B237" s="8"/>
      <c r="C237" s="8"/>
      <c r="D237" s="8"/>
      <c r="E237" s="8"/>
      <c r="F237" s="8"/>
      <c r="G237" s="8"/>
      <c r="H237" s="8"/>
      <c r="I237" s="8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</row>
    <row r="238" spans="1:23" x14ac:dyDescent="0.3">
      <c r="A238" s="8"/>
      <c r="B238" s="8"/>
      <c r="C238" s="8"/>
      <c r="D238" s="8"/>
      <c r="E238" s="8"/>
      <c r="F238" s="8"/>
      <c r="G238" s="8"/>
      <c r="H238" s="8"/>
      <c r="I238" s="8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</row>
    <row r="239" spans="1:23" x14ac:dyDescent="0.3">
      <c r="A239" s="8"/>
      <c r="B239" s="8"/>
      <c r="C239" s="8"/>
      <c r="D239" s="8"/>
      <c r="E239" s="8"/>
      <c r="F239" s="8"/>
      <c r="G239" s="8"/>
      <c r="H239" s="8"/>
      <c r="I239" s="8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</row>
    <row r="240" spans="1:23" x14ac:dyDescent="0.3">
      <c r="A240" s="8" t="s">
        <v>49</v>
      </c>
      <c r="B240" s="8"/>
      <c r="C240" s="8"/>
      <c r="D240" s="8"/>
      <c r="E240" s="8"/>
      <c r="F240" s="8"/>
      <c r="G240" s="8"/>
      <c r="H240" s="8" t="s">
        <v>7</v>
      </c>
      <c r="I240" s="8"/>
      <c r="J240" s="9" t="s">
        <v>38</v>
      </c>
      <c r="K240" s="9"/>
      <c r="L240" s="9"/>
      <c r="M240" s="9"/>
      <c r="N240" s="9" t="s">
        <v>64</v>
      </c>
      <c r="O240" s="9"/>
      <c r="P240" s="9"/>
      <c r="Q240" s="9" t="s">
        <v>54</v>
      </c>
      <c r="R240" s="9"/>
      <c r="S240" s="9"/>
      <c r="T240" s="9"/>
      <c r="U240" s="9"/>
      <c r="V240" s="9"/>
      <c r="W240" s="9"/>
    </row>
    <row r="241" spans="1:23" x14ac:dyDescent="0.3">
      <c r="A241" s="8"/>
      <c r="B241" s="8"/>
      <c r="C241" s="8"/>
      <c r="D241" s="8"/>
      <c r="E241" s="8"/>
      <c r="F241" s="8"/>
      <c r="G241" s="8"/>
      <c r="H241" s="8"/>
      <c r="I241" s="8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</row>
    <row r="242" spans="1:23" x14ac:dyDescent="0.3">
      <c r="A242" s="8"/>
      <c r="B242" s="8"/>
      <c r="C242" s="8"/>
      <c r="D242" s="8"/>
      <c r="E242" s="8"/>
      <c r="F242" s="8"/>
      <c r="G242" s="8"/>
      <c r="H242" s="8"/>
      <c r="I242" s="8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</row>
    <row r="243" spans="1:23" x14ac:dyDescent="0.3">
      <c r="A243" s="8"/>
      <c r="B243" s="8"/>
      <c r="C243" s="8"/>
      <c r="D243" s="8"/>
      <c r="E243" s="8"/>
      <c r="F243" s="8"/>
      <c r="G243" s="8"/>
      <c r="H243" s="8"/>
      <c r="I243" s="8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</row>
    <row r="244" spans="1:23" x14ac:dyDescent="0.3">
      <c r="A244" s="8"/>
      <c r="B244" s="8"/>
      <c r="C244" s="8"/>
      <c r="D244" s="8"/>
      <c r="E244" s="8"/>
      <c r="F244" s="8"/>
      <c r="G244" s="8"/>
      <c r="H244" s="8"/>
      <c r="I244" s="8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</row>
    <row r="245" spans="1:23" x14ac:dyDescent="0.3">
      <c r="A245" s="8"/>
      <c r="B245" s="8"/>
      <c r="C245" s="8"/>
      <c r="D245" s="8"/>
      <c r="E245" s="8"/>
      <c r="F245" s="8"/>
      <c r="G245" s="8"/>
      <c r="H245" s="8"/>
      <c r="I245" s="8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</row>
    <row r="246" spans="1:23" x14ac:dyDescent="0.3">
      <c r="A246" s="8"/>
      <c r="B246" s="8"/>
      <c r="C246" s="8"/>
      <c r="D246" s="8"/>
      <c r="E246" s="8"/>
      <c r="F246" s="8"/>
      <c r="G246" s="8"/>
      <c r="H246" s="8"/>
      <c r="I246" s="8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</row>
    <row r="247" spans="1:23" x14ac:dyDescent="0.3">
      <c r="A247" s="8"/>
      <c r="B247" s="8"/>
      <c r="C247" s="8"/>
      <c r="D247" s="8"/>
      <c r="E247" s="8"/>
      <c r="F247" s="8"/>
      <c r="G247" s="8"/>
      <c r="H247" s="8"/>
      <c r="I247" s="8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</row>
    <row r="248" spans="1:23" x14ac:dyDescent="0.3">
      <c r="A248" s="8"/>
      <c r="B248" s="8"/>
      <c r="C248" s="8"/>
      <c r="D248" s="8"/>
      <c r="E248" s="8"/>
      <c r="F248" s="8"/>
      <c r="G248" s="8"/>
      <c r="H248" s="8"/>
      <c r="I248" s="8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</row>
    <row r="249" spans="1:23" x14ac:dyDescent="0.3">
      <c r="A249" s="8"/>
      <c r="B249" s="8"/>
      <c r="C249" s="8"/>
      <c r="D249" s="8"/>
      <c r="E249" s="8"/>
      <c r="F249" s="8"/>
      <c r="G249" s="8"/>
      <c r="H249" s="8"/>
      <c r="I249" s="8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</row>
    <row r="250" spans="1:23" x14ac:dyDescent="0.3">
      <c r="A250" s="8"/>
      <c r="B250" s="8"/>
      <c r="C250" s="8"/>
      <c r="D250" s="8"/>
      <c r="E250" s="8"/>
      <c r="F250" s="8"/>
      <c r="G250" s="8"/>
      <c r="H250" s="8"/>
      <c r="I250" s="8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</row>
    <row r="251" spans="1:23" x14ac:dyDescent="0.3">
      <c r="A251" s="8"/>
      <c r="B251" s="8"/>
      <c r="C251" s="8"/>
      <c r="D251" s="8"/>
      <c r="E251" s="8"/>
      <c r="F251" s="8"/>
      <c r="G251" s="8"/>
      <c r="H251" s="8"/>
      <c r="I251" s="8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</row>
    <row r="252" spans="1:23" x14ac:dyDescent="0.3">
      <c r="A252" s="8"/>
      <c r="B252" s="8"/>
      <c r="C252" s="8"/>
      <c r="D252" s="8"/>
      <c r="E252" s="8"/>
      <c r="F252" s="8"/>
      <c r="G252" s="8"/>
      <c r="H252" s="8"/>
      <c r="I252" s="8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</row>
    <row r="253" spans="1:23" x14ac:dyDescent="0.3">
      <c r="A253" s="8"/>
      <c r="B253" s="8"/>
      <c r="C253" s="8"/>
      <c r="D253" s="8"/>
      <c r="E253" s="8"/>
      <c r="F253" s="8"/>
      <c r="G253" s="8"/>
      <c r="H253" s="8"/>
      <c r="I253" s="8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</row>
    <row r="254" spans="1:23" x14ac:dyDescent="0.3">
      <c r="A254" s="8"/>
      <c r="B254" s="8"/>
      <c r="C254" s="8"/>
      <c r="D254" s="8"/>
      <c r="E254" s="8"/>
      <c r="F254" s="8"/>
      <c r="G254" s="8"/>
      <c r="H254" s="8"/>
      <c r="I254" s="8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</row>
    <row r="255" spans="1:23" x14ac:dyDescent="0.3">
      <c r="A255" s="8"/>
      <c r="B255" s="8"/>
      <c r="C255" s="8"/>
      <c r="D255" s="8"/>
      <c r="E255" s="8"/>
      <c r="F255" s="8"/>
      <c r="G255" s="8"/>
      <c r="H255" s="8"/>
      <c r="I255" s="8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</row>
    <row r="256" spans="1:23" x14ac:dyDescent="0.3">
      <c r="A256" s="8"/>
      <c r="B256" s="8"/>
      <c r="C256" s="8"/>
      <c r="D256" s="8"/>
      <c r="E256" s="8"/>
      <c r="F256" s="8"/>
      <c r="G256" s="8"/>
      <c r="H256" s="8"/>
      <c r="I256" s="8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</row>
    <row r="257" spans="1:23" x14ac:dyDescent="0.3">
      <c r="A257" s="8" t="s">
        <v>50</v>
      </c>
      <c r="B257" s="8"/>
      <c r="C257" s="8"/>
      <c r="D257" s="8"/>
      <c r="E257" s="8"/>
      <c r="F257" s="8"/>
      <c r="G257" s="8"/>
      <c r="H257" s="8" t="s">
        <v>7</v>
      </c>
      <c r="I257" s="8"/>
      <c r="J257" s="9" t="s">
        <v>38</v>
      </c>
      <c r="K257" s="9"/>
      <c r="L257" s="9"/>
      <c r="M257" s="9"/>
      <c r="N257" s="9" t="s">
        <v>65</v>
      </c>
      <c r="O257" s="9"/>
      <c r="P257" s="9"/>
      <c r="Q257" s="9" t="s">
        <v>55</v>
      </c>
      <c r="R257" s="9"/>
      <c r="S257" s="9"/>
      <c r="T257" s="9"/>
      <c r="U257" s="9"/>
      <c r="V257" s="9"/>
      <c r="W257" s="9"/>
    </row>
    <row r="258" spans="1:23" x14ac:dyDescent="0.3">
      <c r="A258" s="8"/>
      <c r="B258" s="8"/>
      <c r="C258" s="8"/>
      <c r="D258" s="8"/>
      <c r="E258" s="8"/>
      <c r="F258" s="8"/>
      <c r="G258" s="8"/>
      <c r="H258" s="8"/>
      <c r="I258" s="8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</row>
    <row r="259" spans="1:23" x14ac:dyDescent="0.3">
      <c r="A259" s="8"/>
      <c r="B259" s="8"/>
      <c r="C259" s="8"/>
      <c r="D259" s="8"/>
      <c r="E259" s="8"/>
      <c r="F259" s="8"/>
      <c r="G259" s="8"/>
      <c r="H259" s="8"/>
      <c r="I259" s="8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</row>
    <row r="260" spans="1:23" x14ac:dyDescent="0.3">
      <c r="A260" s="8"/>
      <c r="B260" s="8"/>
      <c r="C260" s="8"/>
      <c r="D260" s="8"/>
      <c r="E260" s="8"/>
      <c r="F260" s="8"/>
      <c r="G260" s="8"/>
      <c r="H260" s="8"/>
      <c r="I260" s="8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</row>
    <row r="261" spans="1:23" x14ac:dyDescent="0.3">
      <c r="A261" s="8"/>
      <c r="B261" s="8"/>
      <c r="C261" s="8"/>
      <c r="D261" s="8"/>
      <c r="E261" s="8"/>
      <c r="F261" s="8"/>
      <c r="G261" s="8"/>
      <c r="H261" s="8"/>
      <c r="I261" s="8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</row>
    <row r="262" spans="1:23" x14ac:dyDescent="0.3">
      <c r="A262" s="8"/>
      <c r="B262" s="8"/>
      <c r="C262" s="8"/>
      <c r="D262" s="8"/>
      <c r="E262" s="8"/>
      <c r="F262" s="8"/>
      <c r="G262" s="8"/>
      <c r="H262" s="8"/>
      <c r="I262" s="8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</row>
    <row r="263" spans="1:23" x14ac:dyDescent="0.3">
      <c r="A263" s="8"/>
      <c r="B263" s="8"/>
      <c r="C263" s="8"/>
      <c r="D263" s="8"/>
      <c r="E263" s="8"/>
      <c r="F263" s="8"/>
      <c r="G263" s="8"/>
      <c r="H263" s="8"/>
      <c r="I263" s="8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</row>
    <row r="264" spans="1:23" x14ac:dyDescent="0.3">
      <c r="A264" s="8"/>
      <c r="B264" s="8"/>
      <c r="C264" s="8"/>
      <c r="D264" s="8"/>
      <c r="E264" s="8"/>
      <c r="F264" s="8"/>
      <c r="G264" s="8"/>
      <c r="H264" s="8"/>
      <c r="I264" s="8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</row>
    <row r="265" spans="1:23" x14ac:dyDescent="0.3">
      <c r="A265" s="8"/>
      <c r="B265" s="8"/>
      <c r="C265" s="8"/>
      <c r="D265" s="8"/>
      <c r="E265" s="8"/>
      <c r="F265" s="8"/>
      <c r="G265" s="8"/>
      <c r="H265" s="8"/>
      <c r="I265" s="8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</row>
    <row r="266" spans="1:23" x14ac:dyDescent="0.3">
      <c r="A266" s="8"/>
      <c r="B266" s="8"/>
      <c r="C266" s="8"/>
      <c r="D266" s="8"/>
      <c r="E266" s="8"/>
      <c r="F266" s="8"/>
      <c r="G266" s="8"/>
      <c r="H266" s="8"/>
      <c r="I266" s="8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</row>
    <row r="267" spans="1:23" x14ac:dyDescent="0.3">
      <c r="A267" s="8"/>
      <c r="B267" s="8"/>
      <c r="C267" s="8"/>
      <c r="D267" s="8"/>
      <c r="E267" s="8"/>
      <c r="F267" s="8"/>
      <c r="G267" s="8"/>
      <c r="H267" s="8"/>
      <c r="I267" s="8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</row>
    <row r="268" spans="1:23" x14ac:dyDescent="0.3">
      <c r="A268" s="8"/>
      <c r="B268" s="8"/>
      <c r="C268" s="8"/>
      <c r="D268" s="8"/>
      <c r="E268" s="8"/>
      <c r="F268" s="8"/>
      <c r="G268" s="8"/>
      <c r="H268" s="8"/>
      <c r="I268" s="8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</row>
    <row r="269" spans="1:23" x14ac:dyDescent="0.3">
      <c r="A269" s="8"/>
      <c r="B269" s="8"/>
      <c r="C269" s="8"/>
      <c r="D269" s="8"/>
      <c r="E269" s="8"/>
      <c r="F269" s="8"/>
      <c r="G269" s="8"/>
      <c r="H269" s="8"/>
      <c r="I269" s="8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</row>
    <row r="270" spans="1:23" x14ac:dyDescent="0.3">
      <c r="A270" s="8"/>
      <c r="B270" s="8"/>
      <c r="C270" s="8"/>
      <c r="D270" s="8"/>
      <c r="E270" s="8"/>
      <c r="F270" s="8"/>
      <c r="G270" s="8"/>
      <c r="H270" s="8"/>
      <c r="I270" s="8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</row>
    <row r="271" spans="1:23" x14ac:dyDescent="0.3">
      <c r="A271" s="8"/>
      <c r="B271" s="8"/>
      <c r="C271" s="8"/>
      <c r="D271" s="8"/>
      <c r="E271" s="8"/>
      <c r="F271" s="8"/>
      <c r="G271" s="8"/>
      <c r="H271" s="8"/>
      <c r="I271" s="8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</row>
    <row r="272" spans="1:23" x14ac:dyDescent="0.3">
      <c r="A272" s="8"/>
      <c r="B272" s="8"/>
      <c r="C272" s="8"/>
      <c r="D272" s="8"/>
      <c r="E272" s="8"/>
      <c r="F272" s="8"/>
      <c r="G272" s="8"/>
      <c r="H272" s="8"/>
      <c r="I272" s="8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</row>
    <row r="273" spans="1:23" x14ac:dyDescent="0.3">
      <c r="A273" s="8"/>
      <c r="B273" s="8"/>
      <c r="C273" s="8"/>
      <c r="D273" s="8"/>
      <c r="E273" s="8"/>
      <c r="F273" s="8"/>
      <c r="G273" s="8"/>
      <c r="H273" s="8"/>
      <c r="I273" s="8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</row>
  </sheetData>
  <mergeCells count="102">
    <mergeCell ref="A1:B1"/>
    <mergeCell ref="C1:G1"/>
    <mergeCell ref="H1:I1"/>
    <mergeCell ref="J1:M1"/>
    <mergeCell ref="N1:P1"/>
    <mergeCell ref="Q1:W1"/>
    <mergeCell ref="A19:B35"/>
    <mergeCell ref="C19:G35"/>
    <mergeCell ref="H19:I35"/>
    <mergeCell ref="J19:M35"/>
    <mergeCell ref="N19:P35"/>
    <mergeCell ref="Q19:W35"/>
    <mergeCell ref="A2:B18"/>
    <mergeCell ref="C2:G18"/>
    <mergeCell ref="H2:I18"/>
    <mergeCell ref="J2:M18"/>
    <mergeCell ref="N2:P18"/>
    <mergeCell ref="Q2:W18"/>
    <mergeCell ref="A53:B69"/>
    <mergeCell ref="C53:G69"/>
    <mergeCell ref="H53:I69"/>
    <mergeCell ref="J53:M69"/>
    <mergeCell ref="N53:P69"/>
    <mergeCell ref="Q53:W69"/>
    <mergeCell ref="A36:B52"/>
    <mergeCell ref="C36:G52"/>
    <mergeCell ref="H36:I52"/>
    <mergeCell ref="J36:M52"/>
    <mergeCell ref="N36:P52"/>
    <mergeCell ref="Q36:W52"/>
    <mergeCell ref="A87:B103"/>
    <mergeCell ref="C87:G103"/>
    <mergeCell ref="H87:I103"/>
    <mergeCell ref="J87:M103"/>
    <mergeCell ref="N87:P103"/>
    <mergeCell ref="Q87:W103"/>
    <mergeCell ref="A70:B86"/>
    <mergeCell ref="C70:G86"/>
    <mergeCell ref="H70:I86"/>
    <mergeCell ref="J70:M86"/>
    <mergeCell ref="N70:P86"/>
    <mergeCell ref="Q70:W86"/>
    <mergeCell ref="A121:B137"/>
    <mergeCell ref="C121:G137"/>
    <mergeCell ref="H121:I137"/>
    <mergeCell ref="J121:M137"/>
    <mergeCell ref="N121:P137"/>
    <mergeCell ref="Q121:W137"/>
    <mergeCell ref="A104:B120"/>
    <mergeCell ref="C104:G120"/>
    <mergeCell ref="H104:I120"/>
    <mergeCell ref="J104:M120"/>
    <mergeCell ref="N104:P120"/>
    <mergeCell ref="Q104:W120"/>
    <mergeCell ref="A155:B171"/>
    <mergeCell ref="C155:G171"/>
    <mergeCell ref="H155:I171"/>
    <mergeCell ref="J155:M171"/>
    <mergeCell ref="N155:P171"/>
    <mergeCell ref="Q155:W171"/>
    <mergeCell ref="A138:B154"/>
    <mergeCell ref="C138:G154"/>
    <mergeCell ref="H138:I154"/>
    <mergeCell ref="J138:M154"/>
    <mergeCell ref="N138:P154"/>
    <mergeCell ref="Q138:W154"/>
    <mergeCell ref="A189:B205"/>
    <mergeCell ref="C189:G205"/>
    <mergeCell ref="H189:I205"/>
    <mergeCell ref="J189:M205"/>
    <mergeCell ref="N189:P205"/>
    <mergeCell ref="Q189:W205"/>
    <mergeCell ref="A172:B188"/>
    <mergeCell ref="C172:G188"/>
    <mergeCell ref="H172:I188"/>
    <mergeCell ref="J172:M188"/>
    <mergeCell ref="N172:P188"/>
    <mergeCell ref="Q172:W188"/>
    <mergeCell ref="A223:B239"/>
    <mergeCell ref="C223:G239"/>
    <mergeCell ref="H223:I239"/>
    <mergeCell ref="J223:M239"/>
    <mergeCell ref="N223:P239"/>
    <mergeCell ref="Q223:W239"/>
    <mergeCell ref="A206:B222"/>
    <mergeCell ref="C206:G222"/>
    <mergeCell ref="H206:I222"/>
    <mergeCell ref="J206:M222"/>
    <mergeCell ref="N206:P222"/>
    <mergeCell ref="Q206:W222"/>
    <mergeCell ref="A257:B273"/>
    <mergeCell ref="C257:G273"/>
    <mergeCell ref="H257:I273"/>
    <mergeCell ref="J257:M273"/>
    <mergeCell ref="N257:P273"/>
    <mergeCell ref="Q257:W273"/>
    <mergeCell ref="A240:B256"/>
    <mergeCell ref="C240:G256"/>
    <mergeCell ref="H240:I256"/>
    <mergeCell ref="J240:M256"/>
    <mergeCell ref="N240:P256"/>
    <mergeCell ref="Q240:W256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4FF26-C029-4589-9F5C-1CF62EA77891}">
  <dimension ref="A1:W273"/>
  <sheetViews>
    <sheetView topLeftCell="A19" workbookViewId="0">
      <selection activeCell="AA263" sqref="AA263"/>
    </sheetView>
  </sheetViews>
  <sheetFormatPr defaultRowHeight="16.5" x14ac:dyDescent="0.3"/>
  <cols>
    <col min="3" max="6" width="9" hidden="1" customWidth="1"/>
    <col min="7" max="7" width="9.25" hidden="1" customWidth="1"/>
  </cols>
  <sheetData>
    <row r="1" spans="1:23" x14ac:dyDescent="0.3">
      <c r="A1" s="2" t="s">
        <v>0</v>
      </c>
      <c r="B1" s="2"/>
      <c r="C1" s="2" t="s">
        <v>1</v>
      </c>
      <c r="D1" s="2"/>
      <c r="E1" s="2"/>
      <c r="F1" s="2"/>
      <c r="G1" s="2"/>
      <c r="H1" s="2" t="s">
        <v>2</v>
      </c>
      <c r="I1" s="2"/>
      <c r="J1" s="3" t="s">
        <v>3</v>
      </c>
      <c r="K1" s="3"/>
      <c r="L1" s="3"/>
      <c r="M1" s="3"/>
      <c r="N1" s="3" t="s">
        <v>4</v>
      </c>
      <c r="O1" s="3"/>
      <c r="P1" s="3"/>
      <c r="Q1" s="3" t="s">
        <v>5</v>
      </c>
      <c r="R1" s="3"/>
      <c r="S1" s="3"/>
      <c r="T1" s="3"/>
      <c r="U1" s="3"/>
      <c r="V1" s="3"/>
      <c r="W1" s="3"/>
    </row>
    <row r="2" spans="1:23" ht="16.5" customHeight="1" x14ac:dyDescent="0.3">
      <c r="A2" s="17" t="s">
        <v>67</v>
      </c>
      <c r="B2" s="18"/>
      <c r="C2" s="18"/>
      <c r="D2" s="18"/>
      <c r="E2" s="18"/>
      <c r="F2" s="18"/>
      <c r="G2" s="18"/>
      <c r="H2" s="18" t="s">
        <v>7</v>
      </c>
      <c r="I2" s="18"/>
      <c r="J2" s="19" t="s">
        <v>8</v>
      </c>
      <c r="K2" s="19"/>
      <c r="L2" s="19"/>
      <c r="M2" s="19"/>
      <c r="N2" s="19" t="s">
        <v>9</v>
      </c>
      <c r="O2" s="19"/>
      <c r="P2" s="19"/>
      <c r="Q2" s="19" t="s">
        <v>14</v>
      </c>
      <c r="R2" s="19"/>
      <c r="S2" s="19"/>
      <c r="T2" s="19"/>
      <c r="U2" s="19"/>
      <c r="V2" s="19"/>
      <c r="W2" s="19"/>
    </row>
    <row r="3" spans="1:23" ht="16.5" customHeight="1" x14ac:dyDescent="0.3">
      <c r="A3" s="18"/>
      <c r="B3" s="18"/>
      <c r="C3" s="18"/>
      <c r="D3" s="18"/>
      <c r="E3" s="18"/>
      <c r="F3" s="18"/>
      <c r="G3" s="18"/>
      <c r="H3" s="18"/>
      <c r="I3" s="18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x14ac:dyDescent="0.3">
      <c r="A4" s="18"/>
      <c r="B4" s="18"/>
      <c r="C4" s="18"/>
      <c r="D4" s="18"/>
      <c r="E4" s="18"/>
      <c r="F4" s="18"/>
      <c r="G4" s="18"/>
      <c r="H4" s="18"/>
      <c r="I4" s="18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x14ac:dyDescent="0.3">
      <c r="A5" s="18"/>
      <c r="B5" s="18"/>
      <c r="C5" s="18"/>
      <c r="D5" s="18"/>
      <c r="E5" s="18"/>
      <c r="F5" s="18"/>
      <c r="G5" s="18"/>
      <c r="H5" s="18"/>
      <c r="I5" s="18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x14ac:dyDescent="0.3">
      <c r="A6" s="18"/>
      <c r="B6" s="18"/>
      <c r="C6" s="18"/>
      <c r="D6" s="18"/>
      <c r="E6" s="18"/>
      <c r="F6" s="18"/>
      <c r="G6" s="18"/>
      <c r="H6" s="18"/>
      <c r="I6" s="18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3" x14ac:dyDescent="0.3">
      <c r="A7" s="18"/>
      <c r="B7" s="18"/>
      <c r="C7" s="18"/>
      <c r="D7" s="18"/>
      <c r="E7" s="18"/>
      <c r="F7" s="18"/>
      <c r="G7" s="18"/>
      <c r="H7" s="18"/>
      <c r="I7" s="18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</row>
    <row r="8" spans="1:23" x14ac:dyDescent="0.3">
      <c r="A8" s="18"/>
      <c r="B8" s="18"/>
      <c r="C8" s="18"/>
      <c r="D8" s="18"/>
      <c r="E8" s="18"/>
      <c r="F8" s="18"/>
      <c r="G8" s="18"/>
      <c r="H8" s="18"/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</row>
    <row r="9" spans="1:23" x14ac:dyDescent="0.3">
      <c r="A9" s="18"/>
      <c r="B9" s="18"/>
      <c r="C9" s="18"/>
      <c r="D9" s="18"/>
      <c r="E9" s="18"/>
      <c r="F9" s="18"/>
      <c r="G9" s="18"/>
      <c r="H9" s="18"/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spans="1:23" x14ac:dyDescent="0.3">
      <c r="A10" s="18"/>
      <c r="B10" s="18"/>
      <c r="C10" s="18"/>
      <c r="D10" s="18"/>
      <c r="E10" s="18"/>
      <c r="F10" s="18"/>
      <c r="G10" s="18"/>
      <c r="H10" s="18"/>
      <c r="I10" s="18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</row>
    <row r="11" spans="1:23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</row>
    <row r="12" spans="1:23" x14ac:dyDescent="0.3">
      <c r="A12" s="18"/>
      <c r="B12" s="18"/>
      <c r="C12" s="18"/>
      <c r="D12" s="18"/>
      <c r="E12" s="18"/>
      <c r="F12" s="18"/>
      <c r="G12" s="18"/>
      <c r="H12" s="18"/>
      <c r="I12" s="18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x14ac:dyDescent="0.3">
      <c r="A13" s="18"/>
      <c r="B13" s="18"/>
      <c r="C13" s="18"/>
      <c r="D13" s="18"/>
      <c r="E13" s="18"/>
      <c r="F13" s="18"/>
      <c r="G13" s="18"/>
      <c r="H13" s="18"/>
      <c r="I13" s="18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</row>
    <row r="14" spans="1:23" x14ac:dyDescent="0.3">
      <c r="A14" s="18"/>
      <c r="B14" s="18"/>
      <c r="C14" s="18"/>
      <c r="D14" s="18"/>
      <c r="E14" s="18"/>
      <c r="F14" s="18"/>
      <c r="G14" s="18"/>
      <c r="H14" s="18"/>
      <c r="I14" s="18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</row>
    <row r="15" spans="1:23" x14ac:dyDescent="0.3">
      <c r="A15" s="18"/>
      <c r="B15" s="18"/>
      <c r="C15" s="18"/>
      <c r="D15" s="18"/>
      <c r="E15" s="18"/>
      <c r="F15" s="18"/>
      <c r="G15" s="18"/>
      <c r="H15" s="18"/>
      <c r="I15" s="18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</row>
    <row r="16" spans="1:23" x14ac:dyDescent="0.3">
      <c r="A16" s="18"/>
      <c r="B16" s="18"/>
      <c r="C16" s="18"/>
      <c r="D16" s="18"/>
      <c r="E16" s="18"/>
      <c r="F16" s="18"/>
      <c r="G16" s="18"/>
      <c r="H16" s="18"/>
      <c r="I16" s="18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</row>
    <row r="17" spans="1:23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</row>
    <row r="18" spans="1:23" x14ac:dyDescent="0.3">
      <c r="A18" s="18"/>
      <c r="B18" s="18"/>
      <c r="C18" s="18"/>
      <c r="D18" s="18"/>
      <c r="E18" s="18"/>
      <c r="F18" s="18"/>
      <c r="G18" s="18"/>
      <c r="H18" s="18"/>
      <c r="I18" s="18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</row>
    <row r="19" spans="1:23" x14ac:dyDescent="0.3">
      <c r="A19" s="11" t="s">
        <v>68</v>
      </c>
      <c r="B19" s="12"/>
      <c r="C19" s="8"/>
      <c r="D19" s="8"/>
      <c r="E19" s="8"/>
      <c r="F19" s="8"/>
      <c r="G19" s="8"/>
      <c r="H19" s="8" t="s">
        <v>7</v>
      </c>
      <c r="I19" s="8"/>
      <c r="J19" s="9" t="s">
        <v>8</v>
      </c>
      <c r="K19" s="9"/>
      <c r="L19" s="9"/>
      <c r="M19" s="9"/>
      <c r="N19" s="9" t="s">
        <v>19</v>
      </c>
      <c r="O19" s="9"/>
      <c r="P19" s="9"/>
      <c r="Q19" s="9" t="s">
        <v>83</v>
      </c>
      <c r="R19" s="9"/>
      <c r="S19" s="9"/>
      <c r="T19" s="9"/>
      <c r="U19" s="9"/>
      <c r="V19" s="9"/>
      <c r="W19" s="9"/>
    </row>
    <row r="20" spans="1:23" x14ac:dyDescent="0.3">
      <c r="A20" s="13"/>
      <c r="B20" s="14"/>
      <c r="C20" s="8"/>
      <c r="D20" s="8"/>
      <c r="E20" s="8"/>
      <c r="F20" s="8"/>
      <c r="G20" s="8"/>
      <c r="H20" s="8"/>
      <c r="I20" s="8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x14ac:dyDescent="0.3">
      <c r="A21" s="13"/>
      <c r="B21" s="14"/>
      <c r="C21" s="8"/>
      <c r="D21" s="8"/>
      <c r="E21" s="8"/>
      <c r="F21" s="8"/>
      <c r="G21" s="8"/>
      <c r="H21" s="8"/>
      <c r="I21" s="8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x14ac:dyDescent="0.3">
      <c r="A22" s="13"/>
      <c r="B22" s="14"/>
      <c r="C22" s="8"/>
      <c r="D22" s="8"/>
      <c r="E22" s="8"/>
      <c r="F22" s="8"/>
      <c r="G22" s="8"/>
      <c r="H22" s="8"/>
      <c r="I22" s="8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x14ac:dyDescent="0.3">
      <c r="A23" s="13"/>
      <c r="B23" s="14"/>
      <c r="C23" s="8"/>
      <c r="D23" s="8"/>
      <c r="E23" s="8"/>
      <c r="F23" s="8"/>
      <c r="G23" s="8"/>
      <c r="H23" s="8"/>
      <c r="I23" s="8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x14ac:dyDescent="0.3">
      <c r="A24" s="13"/>
      <c r="B24" s="14"/>
      <c r="C24" s="8"/>
      <c r="D24" s="8"/>
      <c r="E24" s="8"/>
      <c r="F24" s="8"/>
      <c r="G24" s="8"/>
      <c r="H24" s="8"/>
      <c r="I24" s="8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x14ac:dyDescent="0.3">
      <c r="A25" s="13"/>
      <c r="B25" s="14"/>
      <c r="C25" s="8"/>
      <c r="D25" s="8"/>
      <c r="E25" s="8"/>
      <c r="F25" s="8"/>
      <c r="G25" s="8"/>
      <c r="H25" s="8"/>
      <c r="I25" s="8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 x14ac:dyDescent="0.3">
      <c r="A26" s="13"/>
      <c r="B26" s="14"/>
      <c r="C26" s="8"/>
      <c r="D26" s="8"/>
      <c r="E26" s="8"/>
      <c r="F26" s="8"/>
      <c r="G26" s="8"/>
      <c r="H26" s="8"/>
      <c r="I26" s="8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 x14ac:dyDescent="0.3">
      <c r="A27" s="13"/>
      <c r="B27" s="14"/>
      <c r="C27" s="8"/>
      <c r="D27" s="8"/>
      <c r="E27" s="8"/>
      <c r="F27" s="8"/>
      <c r="G27" s="8"/>
      <c r="H27" s="8"/>
      <c r="I27" s="8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x14ac:dyDescent="0.3">
      <c r="A28" s="13"/>
      <c r="B28" s="14"/>
      <c r="C28" s="8"/>
      <c r="D28" s="8"/>
      <c r="E28" s="8"/>
      <c r="F28" s="8"/>
      <c r="G28" s="8"/>
      <c r="H28" s="8"/>
      <c r="I28" s="8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 x14ac:dyDescent="0.3">
      <c r="A29" s="13"/>
      <c r="B29" s="14"/>
      <c r="C29" s="8"/>
      <c r="D29" s="8"/>
      <c r="E29" s="8"/>
      <c r="F29" s="8"/>
      <c r="G29" s="8"/>
      <c r="H29" s="8"/>
      <c r="I29" s="8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 x14ac:dyDescent="0.3">
      <c r="A30" s="13"/>
      <c r="B30" s="14"/>
      <c r="C30" s="8"/>
      <c r="D30" s="8"/>
      <c r="E30" s="8"/>
      <c r="F30" s="8"/>
      <c r="G30" s="8"/>
      <c r="H30" s="8"/>
      <c r="I30" s="8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 x14ac:dyDescent="0.3">
      <c r="A31" s="13"/>
      <c r="B31" s="14"/>
      <c r="C31" s="8"/>
      <c r="D31" s="8"/>
      <c r="E31" s="8"/>
      <c r="F31" s="8"/>
      <c r="G31" s="8"/>
      <c r="H31" s="8"/>
      <c r="I31" s="8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 x14ac:dyDescent="0.3">
      <c r="A32" s="13"/>
      <c r="B32" s="14"/>
      <c r="C32" s="8"/>
      <c r="D32" s="8"/>
      <c r="E32" s="8"/>
      <c r="F32" s="8"/>
      <c r="G32" s="8"/>
      <c r="H32" s="8"/>
      <c r="I32" s="8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  <row r="33" spans="1:23" x14ac:dyDescent="0.3">
      <c r="A33" s="13"/>
      <c r="B33" s="14"/>
      <c r="C33" s="8"/>
      <c r="D33" s="8"/>
      <c r="E33" s="8"/>
      <c r="F33" s="8"/>
      <c r="G33" s="8"/>
      <c r="H33" s="8"/>
      <c r="I33" s="8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</row>
    <row r="34" spans="1:23" x14ac:dyDescent="0.3">
      <c r="A34" s="13"/>
      <c r="B34" s="14"/>
      <c r="C34" s="8"/>
      <c r="D34" s="8"/>
      <c r="E34" s="8"/>
      <c r="F34" s="8"/>
      <c r="G34" s="8"/>
      <c r="H34" s="8"/>
      <c r="I34" s="8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 x14ac:dyDescent="0.3">
      <c r="A35" s="15"/>
      <c r="B35" s="16"/>
      <c r="C35" s="8"/>
      <c r="D35" s="8"/>
      <c r="E35" s="8"/>
      <c r="F35" s="8"/>
      <c r="G35" s="8"/>
      <c r="H35" s="8"/>
      <c r="I35" s="8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 x14ac:dyDescent="0.3">
      <c r="A36" s="11" t="s">
        <v>69</v>
      </c>
      <c r="B36" s="12"/>
      <c r="C36" s="8"/>
      <c r="D36" s="8"/>
      <c r="E36" s="8"/>
      <c r="F36" s="8"/>
      <c r="G36" s="8"/>
      <c r="H36" s="8" t="s">
        <v>7</v>
      </c>
      <c r="I36" s="8"/>
      <c r="J36" s="9" t="s">
        <v>8</v>
      </c>
      <c r="K36" s="9"/>
      <c r="L36" s="9"/>
      <c r="M36" s="9"/>
      <c r="N36" s="9" t="s">
        <v>22</v>
      </c>
      <c r="O36" s="9"/>
      <c r="P36" s="9"/>
      <c r="Q36" s="9" t="s">
        <v>84</v>
      </c>
      <c r="R36" s="9"/>
      <c r="S36" s="9"/>
      <c r="T36" s="9"/>
      <c r="U36" s="9"/>
      <c r="V36" s="9"/>
      <c r="W36" s="9"/>
    </row>
    <row r="37" spans="1:23" x14ac:dyDescent="0.3">
      <c r="A37" s="13"/>
      <c r="B37" s="14"/>
      <c r="C37" s="8"/>
      <c r="D37" s="8"/>
      <c r="E37" s="8"/>
      <c r="F37" s="8"/>
      <c r="G37" s="8"/>
      <c r="H37" s="8"/>
      <c r="I37" s="8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x14ac:dyDescent="0.3">
      <c r="A38" s="13"/>
      <c r="B38" s="14"/>
      <c r="C38" s="8"/>
      <c r="D38" s="8"/>
      <c r="E38" s="8"/>
      <c r="F38" s="8"/>
      <c r="G38" s="8"/>
      <c r="H38" s="8"/>
      <c r="I38" s="8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</row>
    <row r="39" spans="1:23" x14ac:dyDescent="0.3">
      <c r="A39" s="13"/>
      <c r="B39" s="14"/>
      <c r="C39" s="8"/>
      <c r="D39" s="8"/>
      <c r="E39" s="8"/>
      <c r="F39" s="8"/>
      <c r="G39" s="8"/>
      <c r="H39" s="8"/>
      <c r="I39" s="8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 x14ac:dyDescent="0.3">
      <c r="A40" s="13"/>
      <c r="B40" s="14"/>
      <c r="C40" s="8"/>
      <c r="D40" s="8"/>
      <c r="E40" s="8"/>
      <c r="F40" s="8"/>
      <c r="G40" s="8"/>
      <c r="H40" s="8"/>
      <c r="I40" s="8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 x14ac:dyDescent="0.3">
      <c r="A41" s="13"/>
      <c r="B41" s="14"/>
      <c r="C41" s="8"/>
      <c r="D41" s="8"/>
      <c r="E41" s="8"/>
      <c r="F41" s="8"/>
      <c r="G41" s="8"/>
      <c r="H41" s="8"/>
      <c r="I41" s="8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 x14ac:dyDescent="0.3">
      <c r="A42" s="13"/>
      <c r="B42" s="14"/>
      <c r="C42" s="8"/>
      <c r="D42" s="8"/>
      <c r="E42" s="8"/>
      <c r="F42" s="8"/>
      <c r="G42" s="8"/>
      <c r="H42" s="8"/>
      <c r="I42" s="8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</row>
    <row r="43" spans="1:23" x14ac:dyDescent="0.3">
      <c r="A43" s="13"/>
      <c r="B43" s="14"/>
      <c r="C43" s="8"/>
      <c r="D43" s="8"/>
      <c r="E43" s="8"/>
      <c r="F43" s="8"/>
      <c r="G43" s="8"/>
      <c r="H43" s="8"/>
      <c r="I43" s="8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x14ac:dyDescent="0.3">
      <c r="A44" s="13"/>
      <c r="B44" s="14"/>
      <c r="C44" s="8"/>
      <c r="D44" s="8"/>
      <c r="E44" s="8"/>
      <c r="F44" s="8"/>
      <c r="G44" s="8"/>
      <c r="H44" s="8"/>
      <c r="I44" s="8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</row>
    <row r="45" spans="1:23" x14ac:dyDescent="0.3">
      <c r="A45" s="13"/>
      <c r="B45" s="14"/>
      <c r="C45" s="8"/>
      <c r="D45" s="8"/>
      <c r="E45" s="8"/>
      <c r="F45" s="8"/>
      <c r="G45" s="8"/>
      <c r="H45" s="8"/>
      <c r="I45" s="8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1:23" x14ac:dyDescent="0.3">
      <c r="A46" s="13"/>
      <c r="B46" s="14"/>
      <c r="C46" s="8"/>
      <c r="D46" s="8"/>
      <c r="E46" s="8"/>
      <c r="F46" s="8"/>
      <c r="G46" s="8"/>
      <c r="H46" s="8"/>
      <c r="I46" s="8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1:23" x14ac:dyDescent="0.3">
      <c r="A47" s="13"/>
      <c r="B47" s="14"/>
      <c r="C47" s="8"/>
      <c r="D47" s="8"/>
      <c r="E47" s="8"/>
      <c r="F47" s="8"/>
      <c r="G47" s="8"/>
      <c r="H47" s="8"/>
      <c r="I47" s="8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</row>
    <row r="48" spans="1:23" x14ac:dyDescent="0.3">
      <c r="A48" s="13"/>
      <c r="B48" s="14"/>
      <c r="C48" s="8"/>
      <c r="D48" s="8"/>
      <c r="E48" s="8"/>
      <c r="F48" s="8"/>
      <c r="G48" s="8"/>
      <c r="H48" s="8"/>
      <c r="I48" s="8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</row>
    <row r="49" spans="1:23" x14ac:dyDescent="0.3">
      <c r="A49" s="13"/>
      <c r="B49" s="14"/>
      <c r="C49" s="8"/>
      <c r="D49" s="8"/>
      <c r="E49" s="8"/>
      <c r="F49" s="8"/>
      <c r="G49" s="8"/>
      <c r="H49" s="8"/>
      <c r="I49" s="8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 x14ac:dyDescent="0.3">
      <c r="A50" s="13"/>
      <c r="B50" s="14"/>
      <c r="C50" s="8"/>
      <c r="D50" s="8"/>
      <c r="E50" s="8"/>
      <c r="F50" s="8"/>
      <c r="G50" s="8"/>
      <c r="H50" s="8"/>
      <c r="I50" s="8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</row>
    <row r="51" spans="1:23" x14ac:dyDescent="0.3">
      <c r="A51" s="13"/>
      <c r="B51" s="14"/>
      <c r="C51" s="8"/>
      <c r="D51" s="8"/>
      <c r="E51" s="8"/>
      <c r="F51" s="8"/>
      <c r="G51" s="8"/>
      <c r="H51" s="8"/>
      <c r="I51" s="8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1:23" x14ac:dyDescent="0.3">
      <c r="A52" s="15"/>
      <c r="B52" s="16"/>
      <c r="C52" s="8"/>
      <c r="D52" s="8"/>
      <c r="E52" s="8"/>
      <c r="F52" s="8"/>
      <c r="G52" s="8"/>
      <c r="H52" s="8"/>
      <c r="I52" s="8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</row>
    <row r="53" spans="1:23" x14ac:dyDescent="0.3">
      <c r="A53" s="11" t="s">
        <v>70</v>
      </c>
      <c r="B53" s="12"/>
      <c r="C53" s="8"/>
      <c r="D53" s="8"/>
      <c r="E53" s="8"/>
      <c r="F53" s="8"/>
      <c r="G53" s="8"/>
      <c r="H53" s="8" t="s">
        <v>7</v>
      </c>
      <c r="I53" s="8"/>
      <c r="J53" s="9" t="s">
        <v>8</v>
      </c>
      <c r="K53" s="9"/>
      <c r="L53" s="9"/>
      <c r="M53" s="9"/>
      <c r="N53" s="9" t="s">
        <v>28</v>
      </c>
      <c r="O53" s="9"/>
      <c r="P53" s="9"/>
      <c r="Q53" s="9" t="s">
        <v>85</v>
      </c>
      <c r="R53" s="9"/>
      <c r="S53" s="9"/>
      <c r="T53" s="9"/>
      <c r="U53" s="9"/>
      <c r="V53" s="9"/>
      <c r="W53" s="9"/>
    </row>
    <row r="54" spans="1:23" x14ac:dyDescent="0.3">
      <c r="A54" s="13"/>
      <c r="B54" s="14"/>
      <c r="C54" s="8"/>
      <c r="D54" s="8"/>
      <c r="E54" s="8"/>
      <c r="F54" s="8"/>
      <c r="G54" s="8"/>
      <c r="H54" s="8"/>
      <c r="I54" s="8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</row>
    <row r="55" spans="1:23" x14ac:dyDescent="0.3">
      <c r="A55" s="13"/>
      <c r="B55" s="14"/>
      <c r="C55" s="8"/>
      <c r="D55" s="8"/>
      <c r="E55" s="8"/>
      <c r="F55" s="8"/>
      <c r="G55" s="8"/>
      <c r="H55" s="8"/>
      <c r="I55" s="8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</row>
    <row r="56" spans="1:23" x14ac:dyDescent="0.3">
      <c r="A56" s="13"/>
      <c r="B56" s="14"/>
      <c r="C56" s="8"/>
      <c r="D56" s="8"/>
      <c r="E56" s="8"/>
      <c r="F56" s="8"/>
      <c r="G56" s="8"/>
      <c r="H56" s="8"/>
      <c r="I56" s="8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</row>
    <row r="57" spans="1:23" x14ac:dyDescent="0.3">
      <c r="A57" s="13"/>
      <c r="B57" s="14"/>
      <c r="C57" s="8"/>
      <c r="D57" s="8"/>
      <c r="E57" s="8"/>
      <c r="F57" s="8"/>
      <c r="G57" s="8"/>
      <c r="H57" s="8"/>
      <c r="I57" s="8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</row>
    <row r="58" spans="1:23" x14ac:dyDescent="0.3">
      <c r="A58" s="13"/>
      <c r="B58" s="14"/>
      <c r="C58" s="8"/>
      <c r="D58" s="8"/>
      <c r="E58" s="8"/>
      <c r="F58" s="8"/>
      <c r="G58" s="8"/>
      <c r="H58" s="8"/>
      <c r="I58" s="8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</row>
    <row r="59" spans="1:23" x14ac:dyDescent="0.3">
      <c r="A59" s="13"/>
      <c r="B59" s="14"/>
      <c r="C59" s="8"/>
      <c r="D59" s="8"/>
      <c r="E59" s="8"/>
      <c r="F59" s="8"/>
      <c r="G59" s="8"/>
      <c r="H59" s="8"/>
      <c r="I59" s="8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</row>
    <row r="60" spans="1:23" x14ac:dyDescent="0.3">
      <c r="A60" s="13"/>
      <c r="B60" s="14"/>
      <c r="C60" s="8"/>
      <c r="D60" s="8"/>
      <c r="E60" s="8"/>
      <c r="F60" s="8"/>
      <c r="G60" s="8"/>
      <c r="H60" s="8"/>
      <c r="I60" s="8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</row>
    <row r="61" spans="1:23" x14ac:dyDescent="0.3">
      <c r="A61" s="13"/>
      <c r="B61" s="14"/>
      <c r="C61" s="8"/>
      <c r="D61" s="8"/>
      <c r="E61" s="8"/>
      <c r="F61" s="8"/>
      <c r="G61" s="8"/>
      <c r="H61" s="8"/>
      <c r="I61" s="8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</row>
    <row r="62" spans="1:23" x14ac:dyDescent="0.3">
      <c r="A62" s="13"/>
      <c r="B62" s="14"/>
      <c r="C62" s="8"/>
      <c r="D62" s="8"/>
      <c r="E62" s="8"/>
      <c r="F62" s="8"/>
      <c r="G62" s="8"/>
      <c r="H62" s="8"/>
      <c r="I62" s="8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</row>
    <row r="63" spans="1:23" x14ac:dyDescent="0.3">
      <c r="A63" s="13"/>
      <c r="B63" s="14"/>
      <c r="C63" s="8"/>
      <c r="D63" s="8"/>
      <c r="E63" s="8"/>
      <c r="F63" s="8"/>
      <c r="G63" s="8"/>
      <c r="H63" s="8"/>
      <c r="I63" s="8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</row>
    <row r="64" spans="1:23" x14ac:dyDescent="0.3">
      <c r="A64" s="13"/>
      <c r="B64" s="14"/>
      <c r="C64" s="8"/>
      <c r="D64" s="8"/>
      <c r="E64" s="8"/>
      <c r="F64" s="8"/>
      <c r="G64" s="8"/>
      <c r="H64" s="8"/>
      <c r="I64" s="8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</row>
    <row r="65" spans="1:23" x14ac:dyDescent="0.3">
      <c r="A65" s="13"/>
      <c r="B65" s="14"/>
      <c r="C65" s="8"/>
      <c r="D65" s="8"/>
      <c r="E65" s="8"/>
      <c r="F65" s="8"/>
      <c r="G65" s="8"/>
      <c r="H65" s="8"/>
      <c r="I65" s="8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</row>
    <row r="66" spans="1:23" x14ac:dyDescent="0.3">
      <c r="A66" s="13"/>
      <c r="B66" s="14"/>
      <c r="C66" s="8"/>
      <c r="D66" s="8"/>
      <c r="E66" s="8"/>
      <c r="F66" s="8"/>
      <c r="G66" s="8"/>
      <c r="H66" s="8"/>
      <c r="I66" s="8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</row>
    <row r="67" spans="1:23" x14ac:dyDescent="0.3">
      <c r="A67" s="13"/>
      <c r="B67" s="14"/>
      <c r="C67" s="8"/>
      <c r="D67" s="8"/>
      <c r="E67" s="8"/>
      <c r="F67" s="8"/>
      <c r="G67" s="8"/>
      <c r="H67" s="8"/>
      <c r="I67" s="8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</row>
    <row r="68" spans="1:23" x14ac:dyDescent="0.3">
      <c r="A68" s="13"/>
      <c r="B68" s="14"/>
      <c r="C68" s="8"/>
      <c r="D68" s="8"/>
      <c r="E68" s="8"/>
      <c r="F68" s="8"/>
      <c r="G68" s="8"/>
      <c r="H68" s="8"/>
      <c r="I68" s="8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</row>
    <row r="69" spans="1:23" x14ac:dyDescent="0.3">
      <c r="A69" s="15"/>
      <c r="B69" s="16"/>
      <c r="C69" s="8"/>
      <c r="D69" s="8"/>
      <c r="E69" s="8"/>
      <c r="F69" s="8"/>
      <c r="G69" s="8"/>
      <c r="H69" s="8"/>
      <c r="I69" s="8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</row>
    <row r="70" spans="1:23" x14ac:dyDescent="0.3">
      <c r="A70" s="11" t="s">
        <v>71</v>
      </c>
      <c r="B70" s="12"/>
      <c r="C70" s="8"/>
      <c r="D70" s="8"/>
      <c r="E70" s="8"/>
      <c r="F70" s="8"/>
      <c r="G70" s="8"/>
      <c r="H70" s="8" t="s">
        <v>7</v>
      </c>
      <c r="I70" s="8"/>
      <c r="J70" s="9" t="s">
        <v>8</v>
      </c>
      <c r="K70" s="9"/>
      <c r="L70" s="9"/>
      <c r="M70" s="9"/>
      <c r="N70" s="9" t="s">
        <v>30</v>
      </c>
      <c r="O70" s="9"/>
      <c r="P70" s="9"/>
      <c r="Q70" s="9" t="s">
        <v>86</v>
      </c>
      <c r="R70" s="9"/>
      <c r="S70" s="9"/>
      <c r="T70" s="9"/>
      <c r="U70" s="9"/>
      <c r="V70" s="9"/>
      <c r="W70" s="9"/>
    </row>
    <row r="71" spans="1:23" x14ac:dyDescent="0.3">
      <c r="A71" s="13"/>
      <c r="B71" s="14"/>
      <c r="C71" s="8"/>
      <c r="D71" s="8"/>
      <c r="E71" s="8"/>
      <c r="F71" s="8"/>
      <c r="G71" s="8"/>
      <c r="H71" s="8"/>
      <c r="I71" s="8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</row>
    <row r="72" spans="1:23" x14ac:dyDescent="0.3">
      <c r="A72" s="13"/>
      <c r="B72" s="14"/>
      <c r="C72" s="8"/>
      <c r="D72" s="8"/>
      <c r="E72" s="8"/>
      <c r="F72" s="8"/>
      <c r="G72" s="8"/>
      <c r="H72" s="8"/>
      <c r="I72" s="8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</row>
    <row r="73" spans="1:23" x14ac:dyDescent="0.3">
      <c r="A73" s="13"/>
      <c r="B73" s="14"/>
      <c r="C73" s="8"/>
      <c r="D73" s="8"/>
      <c r="E73" s="8"/>
      <c r="F73" s="8"/>
      <c r="G73" s="8"/>
      <c r="H73" s="8"/>
      <c r="I73" s="8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</row>
    <row r="74" spans="1:23" x14ac:dyDescent="0.3">
      <c r="A74" s="13"/>
      <c r="B74" s="14"/>
      <c r="C74" s="8"/>
      <c r="D74" s="8"/>
      <c r="E74" s="8"/>
      <c r="F74" s="8"/>
      <c r="G74" s="8"/>
      <c r="H74" s="8"/>
      <c r="I74" s="8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 x14ac:dyDescent="0.3">
      <c r="A75" s="13"/>
      <c r="B75" s="14"/>
      <c r="C75" s="8"/>
      <c r="D75" s="8"/>
      <c r="E75" s="8"/>
      <c r="F75" s="8"/>
      <c r="G75" s="8"/>
      <c r="H75" s="8"/>
      <c r="I75" s="8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 x14ac:dyDescent="0.3">
      <c r="A76" s="13"/>
      <c r="B76" s="14"/>
      <c r="C76" s="8"/>
      <c r="D76" s="8"/>
      <c r="E76" s="8"/>
      <c r="F76" s="8"/>
      <c r="G76" s="8"/>
      <c r="H76" s="8"/>
      <c r="I76" s="8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 x14ac:dyDescent="0.3">
      <c r="A77" s="13"/>
      <c r="B77" s="14"/>
      <c r="C77" s="8"/>
      <c r="D77" s="8"/>
      <c r="E77" s="8"/>
      <c r="F77" s="8"/>
      <c r="G77" s="8"/>
      <c r="H77" s="8"/>
      <c r="I77" s="8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 x14ac:dyDescent="0.3">
      <c r="A78" s="13"/>
      <c r="B78" s="14"/>
      <c r="C78" s="8"/>
      <c r="D78" s="8"/>
      <c r="E78" s="8"/>
      <c r="F78" s="8"/>
      <c r="G78" s="8"/>
      <c r="H78" s="8"/>
      <c r="I78" s="8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 x14ac:dyDescent="0.3">
      <c r="A79" s="13"/>
      <c r="B79" s="14"/>
      <c r="C79" s="8"/>
      <c r="D79" s="8"/>
      <c r="E79" s="8"/>
      <c r="F79" s="8"/>
      <c r="G79" s="8"/>
      <c r="H79" s="8"/>
      <c r="I79" s="8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 x14ac:dyDescent="0.3">
      <c r="A80" s="13"/>
      <c r="B80" s="14"/>
      <c r="C80" s="8"/>
      <c r="D80" s="8"/>
      <c r="E80" s="8"/>
      <c r="F80" s="8"/>
      <c r="G80" s="8"/>
      <c r="H80" s="8"/>
      <c r="I80" s="8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 x14ac:dyDescent="0.3">
      <c r="A81" s="13"/>
      <c r="B81" s="14"/>
      <c r="C81" s="8"/>
      <c r="D81" s="8"/>
      <c r="E81" s="8"/>
      <c r="F81" s="8"/>
      <c r="G81" s="8"/>
      <c r="H81" s="8"/>
      <c r="I81" s="8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</row>
    <row r="82" spans="1:23" x14ac:dyDescent="0.3">
      <c r="A82" s="13"/>
      <c r="B82" s="14"/>
      <c r="C82" s="8"/>
      <c r="D82" s="8"/>
      <c r="E82" s="8"/>
      <c r="F82" s="8"/>
      <c r="G82" s="8"/>
      <c r="H82" s="8"/>
      <c r="I82" s="8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</row>
    <row r="83" spans="1:23" x14ac:dyDescent="0.3">
      <c r="A83" s="13"/>
      <c r="B83" s="14"/>
      <c r="C83" s="8"/>
      <c r="D83" s="8"/>
      <c r="E83" s="8"/>
      <c r="F83" s="8"/>
      <c r="G83" s="8"/>
      <c r="H83" s="8"/>
      <c r="I83" s="8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</row>
    <row r="84" spans="1:23" x14ac:dyDescent="0.3">
      <c r="A84" s="13"/>
      <c r="B84" s="14"/>
      <c r="C84" s="8"/>
      <c r="D84" s="8"/>
      <c r="E84" s="8"/>
      <c r="F84" s="8"/>
      <c r="G84" s="8"/>
      <c r="H84" s="8"/>
      <c r="I84" s="8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</row>
    <row r="85" spans="1:23" x14ac:dyDescent="0.3">
      <c r="A85" s="13"/>
      <c r="B85" s="14"/>
      <c r="C85" s="8"/>
      <c r="D85" s="8"/>
      <c r="E85" s="8"/>
      <c r="F85" s="8"/>
      <c r="G85" s="8"/>
      <c r="H85" s="8"/>
      <c r="I85" s="8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</row>
    <row r="86" spans="1:23" x14ac:dyDescent="0.3">
      <c r="A86" s="15"/>
      <c r="B86" s="16"/>
      <c r="C86" s="8"/>
      <c r="D86" s="8"/>
      <c r="E86" s="8"/>
      <c r="F86" s="8"/>
      <c r="G86" s="8"/>
      <c r="H86" s="8"/>
      <c r="I86" s="8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</row>
    <row r="87" spans="1:23" x14ac:dyDescent="0.3">
      <c r="A87" s="11" t="s">
        <v>72</v>
      </c>
      <c r="B87" s="12"/>
      <c r="C87" s="8"/>
      <c r="D87" s="8"/>
      <c r="E87" s="8"/>
      <c r="F87" s="8"/>
      <c r="G87" s="8"/>
      <c r="H87" s="8" t="s">
        <v>7</v>
      </c>
      <c r="I87" s="8"/>
      <c r="J87" s="9" t="s">
        <v>8</v>
      </c>
      <c r="K87" s="9"/>
      <c r="L87" s="9"/>
      <c r="M87" s="9"/>
      <c r="N87" s="9" t="s">
        <v>34</v>
      </c>
      <c r="O87" s="9"/>
      <c r="P87" s="9"/>
      <c r="Q87" s="9" t="s">
        <v>87</v>
      </c>
      <c r="R87" s="9"/>
      <c r="S87" s="9"/>
      <c r="T87" s="9"/>
      <c r="U87" s="9"/>
      <c r="V87" s="9"/>
      <c r="W87" s="9"/>
    </row>
    <row r="88" spans="1:23" x14ac:dyDescent="0.3">
      <c r="A88" s="13"/>
      <c r="B88" s="14"/>
      <c r="C88" s="8"/>
      <c r="D88" s="8"/>
      <c r="E88" s="8"/>
      <c r="F88" s="8"/>
      <c r="G88" s="8"/>
      <c r="H88" s="8"/>
      <c r="I88" s="8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 x14ac:dyDescent="0.3">
      <c r="A89" s="13"/>
      <c r="B89" s="14"/>
      <c r="C89" s="8"/>
      <c r="D89" s="8"/>
      <c r="E89" s="8"/>
      <c r="F89" s="8"/>
      <c r="G89" s="8"/>
      <c r="H89" s="8"/>
      <c r="I89" s="8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 x14ac:dyDescent="0.3">
      <c r="A90" s="13"/>
      <c r="B90" s="14"/>
      <c r="C90" s="8"/>
      <c r="D90" s="8"/>
      <c r="E90" s="8"/>
      <c r="F90" s="8"/>
      <c r="G90" s="8"/>
      <c r="H90" s="8"/>
      <c r="I90" s="8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</row>
    <row r="91" spans="1:23" x14ac:dyDescent="0.3">
      <c r="A91" s="13"/>
      <c r="B91" s="14"/>
      <c r="C91" s="8"/>
      <c r="D91" s="8"/>
      <c r="E91" s="8"/>
      <c r="F91" s="8"/>
      <c r="G91" s="8"/>
      <c r="H91" s="8"/>
      <c r="I91" s="8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</row>
    <row r="92" spans="1:23" x14ac:dyDescent="0.3">
      <c r="A92" s="13"/>
      <c r="B92" s="14"/>
      <c r="C92" s="8"/>
      <c r="D92" s="8"/>
      <c r="E92" s="8"/>
      <c r="F92" s="8"/>
      <c r="G92" s="8"/>
      <c r="H92" s="8"/>
      <c r="I92" s="8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</row>
    <row r="93" spans="1:23" x14ac:dyDescent="0.3">
      <c r="A93" s="13"/>
      <c r="B93" s="14"/>
      <c r="C93" s="8"/>
      <c r="D93" s="8"/>
      <c r="E93" s="8"/>
      <c r="F93" s="8"/>
      <c r="G93" s="8"/>
      <c r="H93" s="8"/>
      <c r="I93" s="8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</row>
    <row r="94" spans="1:23" x14ac:dyDescent="0.3">
      <c r="A94" s="13"/>
      <c r="B94" s="14"/>
      <c r="C94" s="8"/>
      <c r="D94" s="8"/>
      <c r="E94" s="8"/>
      <c r="F94" s="8"/>
      <c r="G94" s="8"/>
      <c r="H94" s="8"/>
      <c r="I94" s="8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</row>
    <row r="95" spans="1:23" x14ac:dyDescent="0.3">
      <c r="A95" s="13"/>
      <c r="B95" s="14"/>
      <c r="C95" s="8"/>
      <c r="D95" s="8"/>
      <c r="E95" s="8"/>
      <c r="F95" s="8"/>
      <c r="G95" s="8"/>
      <c r="H95" s="8"/>
      <c r="I95" s="8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</row>
    <row r="96" spans="1:23" x14ac:dyDescent="0.3">
      <c r="A96" s="13"/>
      <c r="B96" s="14"/>
      <c r="C96" s="8"/>
      <c r="D96" s="8"/>
      <c r="E96" s="8"/>
      <c r="F96" s="8"/>
      <c r="G96" s="8"/>
      <c r="H96" s="8"/>
      <c r="I96" s="8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</row>
    <row r="97" spans="1:23" x14ac:dyDescent="0.3">
      <c r="A97" s="13"/>
      <c r="B97" s="14"/>
      <c r="C97" s="8"/>
      <c r="D97" s="8"/>
      <c r="E97" s="8"/>
      <c r="F97" s="8"/>
      <c r="G97" s="8"/>
      <c r="H97" s="8"/>
      <c r="I97" s="8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</row>
    <row r="98" spans="1:23" x14ac:dyDescent="0.3">
      <c r="A98" s="13"/>
      <c r="B98" s="14"/>
      <c r="C98" s="8"/>
      <c r="D98" s="8"/>
      <c r="E98" s="8"/>
      <c r="F98" s="8"/>
      <c r="G98" s="8"/>
      <c r="H98" s="8"/>
      <c r="I98" s="8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</row>
    <row r="99" spans="1:23" x14ac:dyDescent="0.3">
      <c r="A99" s="13"/>
      <c r="B99" s="14"/>
      <c r="C99" s="8"/>
      <c r="D99" s="8"/>
      <c r="E99" s="8"/>
      <c r="F99" s="8"/>
      <c r="G99" s="8"/>
      <c r="H99" s="8"/>
      <c r="I99" s="8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</row>
    <row r="100" spans="1:23" x14ac:dyDescent="0.3">
      <c r="A100" s="13"/>
      <c r="B100" s="14"/>
      <c r="C100" s="8"/>
      <c r="D100" s="8"/>
      <c r="E100" s="8"/>
      <c r="F100" s="8"/>
      <c r="G100" s="8"/>
      <c r="H100" s="8"/>
      <c r="I100" s="8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</row>
    <row r="101" spans="1:23" x14ac:dyDescent="0.3">
      <c r="A101" s="13"/>
      <c r="B101" s="14"/>
      <c r="C101" s="8"/>
      <c r="D101" s="8"/>
      <c r="E101" s="8"/>
      <c r="F101" s="8"/>
      <c r="G101" s="8"/>
      <c r="H101" s="8"/>
      <c r="I101" s="8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</row>
    <row r="102" spans="1:23" x14ac:dyDescent="0.3">
      <c r="A102" s="13"/>
      <c r="B102" s="14"/>
      <c r="C102" s="8"/>
      <c r="D102" s="8"/>
      <c r="E102" s="8"/>
      <c r="F102" s="8"/>
      <c r="G102" s="8"/>
      <c r="H102" s="8"/>
      <c r="I102" s="8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</row>
    <row r="103" spans="1:23" x14ac:dyDescent="0.3">
      <c r="A103" s="15"/>
      <c r="B103" s="16"/>
      <c r="C103" s="8"/>
      <c r="D103" s="8"/>
      <c r="E103" s="8"/>
      <c r="F103" s="8"/>
      <c r="G103" s="8"/>
      <c r="H103" s="8"/>
      <c r="I103" s="8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</row>
    <row r="104" spans="1:23" x14ac:dyDescent="0.3">
      <c r="A104" s="11" t="s">
        <v>73</v>
      </c>
      <c r="B104" s="12"/>
      <c r="C104" s="8"/>
      <c r="D104" s="8"/>
      <c r="E104" s="8"/>
      <c r="F104" s="8"/>
      <c r="G104" s="8"/>
      <c r="H104" s="8" t="s">
        <v>7</v>
      </c>
      <c r="I104" s="8"/>
      <c r="J104" s="9" t="s">
        <v>8</v>
      </c>
      <c r="K104" s="9"/>
      <c r="L104" s="9"/>
      <c r="M104" s="9"/>
      <c r="N104" s="9" t="s">
        <v>56</v>
      </c>
      <c r="O104" s="9"/>
      <c r="P104" s="9"/>
      <c r="Q104" s="9" t="s">
        <v>88</v>
      </c>
      <c r="R104" s="9"/>
      <c r="S104" s="9"/>
      <c r="T104" s="9"/>
      <c r="U104" s="9"/>
      <c r="V104" s="9"/>
      <c r="W104" s="9"/>
    </row>
    <row r="105" spans="1:23" x14ac:dyDescent="0.3">
      <c r="A105" s="13"/>
      <c r="B105" s="14"/>
      <c r="C105" s="8"/>
      <c r="D105" s="8"/>
      <c r="E105" s="8"/>
      <c r="F105" s="8"/>
      <c r="G105" s="8"/>
      <c r="H105" s="8"/>
      <c r="I105" s="8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</row>
    <row r="106" spans="1:23" x14ac:dyDescent="0.3">
      <c r="A106" s="13"/>
      <c r="B106" s="14"/>
      <c r="C106" s="8"/>
      <c r="D106" s="8"/>
      <c r="E106" s="8"/>
      <c r="F106" s="8"/>
      <c r="G106" s="8"/>
      <c r="H106" s="8"/>
      <c r="I106" s="8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</row>
    <row r="107" spans="1:23" x14ac:dyDescent="0.3">
      <c r="A107" s="13"/>
      <c r="B107" s="14"/>
      <c r="C107" s="8"/>
      <c r="D107" s="8"/>
      <c r="E107" s="8"/>
      <c r="F107" s="8"/>
      <c r="G107" s="8"/>
      <c r="H107" s="8"/>
      <c r="I107" s="8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</row>
    <row r="108" spans="1:23" x14ac:dyDescent="0.3">
      <c r="A108" s="13"/>
      <c r="B108" s="14"/>
      <c r="C108" s="8"/>
      <c r="D108" s="8"/>
      <c r="E108" s="8"/>
      <c r="F108" s="8"/>
      <c r="G108" s="8"/>
      <c r="H108" s="8"/>
      <c r="I108" s="8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</row>
    <row r="109" spans="1:23" x14ac:dyDescent="0.3">
      <c r="A109" s="13"/>
      <c r="B109" s="14"/>
      <c r="C109" s="8"/>
      <c r="D109" s="8"/>
      <c r="E109" s="8"/>
      <c r="F109" s="8"/>
      <c r="G109" s="8"/>
      <c r="H109" s="8"/>
      <c r="I109" s="8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</row>
    <row r="110" spans="1:23" x14ac:dyDescent="0.3">
      <c r="A110" s="13"/>
      <c r="B110" s="14"/>
      <c r="C110" s="8"/>
      <c r="D110" s="8"/>
      <c r="E110" s="8"/>
      <c r="F110" s="8"/>
      <c r="G110" s="8"/>
      <c r="H110" s="8"/>
      <c r="I110" s="8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</row>
    <row r="111" spans="1:23" x14ac:dyDescent="0.3">
      <c r="A111" s="13"/>
      <c r="B111" s="14"/>
      <c r="C111" s="8"/>
      <c r="D111" s="8"/>
      <c r="E111" s="8"/>
      <c r="F111" s="8"/>
      <c r="G111" s="8"/>
      <c r="H111" s="8"/>
      <c r="I111" s="8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</row>
    <row r="112" spans="1:23" x14ac:dyDescent="0.3">
      <c r="A112" s="13"/>
      <c r="B112" s="14"/>
      <c r="C112" s="8"/>
      <c r="D112" s="8"/>
      <c r="E112" s="8"/>
      <c r="F112" s="8"/>
      <c r="G112" s="8"/>
      <c r="H112" s="8"/>
      <c r="I112" s="8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</row>
    <row r="113" spans="1:23" x14ac:dyDescent="0.3">
      <c r="A113" s="13"/>
      <c r="B113" s="14"/>
      <c r="C113" s="8"/>
      <c r="D113" s="8"/>
      <c r="E113" s="8"/>
      <c r="F113" s="8"/>
      <c r="G113" s="8"/>
      <c r="H113" s="8"/>
      <c r="I113" s="8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</row>
    <row r="114" spans="1:23" x14ac:dyDescent="0.3">
      <c r="A114" s="13"/>
      <c r="B114" s="14"/>
      <c r="C114" s="8"/>
      <c r="D114" s="8"/>
      <c r="E114" s="8"/>
      <c r="F114" s="8"/>
      <c r="G114" s="8"/>
      <c r="H114" s="8"/>
      <c r="I114" s="8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</row>
    <row r="115" spans="1:23" x14ac:dyDescent="0.3">
      <c r="A115" s="13"/>
      <c r="B115" s="14"/>
      <c r="C115" s="8"/>
      <c r="D115" s="8"/>
      <c r="E115" s="8"/>
      <c r="F115" s="8"/>
      <c r="G115" s="8"/>
      <c r="H115" s="8"/>
      <c r="I115" s="8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</row>
    <row r="116" spans="1:23" x14ac:dyDescent="0.3">
      <c r="A116" s="13"/>
      <c r="B116" s="14"/>
      <c r="C116" s="8"/>
      <c r="D116" s="8"/>
      <c r="E116" s="8"/>
      <c r="F116" s="8"/>
      <c r="G116" s="8"/>
      <c r="H116" s="8"/>
      <c r="I116" s="8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</row>
    <row r="117" spans="1:23" x14ac:dyDescent="0.3">
      <c r="A117" s="13"/>
      <c r="B117" s="14"/>
      <c r="C117" s="8"/>
      <c r="D117" s="8"/>
      <c r="E117" s="8"/>
      <c r="F117" s="8"/>
      <c r="G117" s="8"/>
      <c r="H117" s="8"/>
      <c r="I117" s="8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</row>
    <row r="118" spans="1:23" x14ac:dyDescent="0.3">
      <c r="A118" s="13"/>
      <c r="B118" s="14"/>
      <c r="C118" s="8"/>
      <c r="D118" s="8"/>
      <c r="E118" s="8"/>
      <c r="F118" s="8"/>
      <c r="G118" s="8"/>
      <c r="H118" s="8"/>
      <c r="I118" s="8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</row>
    <row r="119" spans="1:23" x14ac:dyDescent="0.3">
      <c r="A119" s="13"/>
      <c r="B119" s="14"/>
      <c r="C119" s="8"/>
      <c r="D119" s="8"/>
      <c r="E119" s="8"/>
      <c r="F119" s="8"/>
      <c r="G119" s="8"/>
      <c r="H119" s="8"/>
      <c r="I119" s="8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</row>
    <row r="120" spans="1:23" x14ac:dyDescent="0.3">
      <c r="A120" s="15"/>
      <c r="B120" s="16"/>
      <c r="C120" s="8"/>
      <c r="D120" s="8"/>
      <c r="E120" s="8"/>
      <c r="F120" s="8"/>
      <c r="G120" s="8"/>
      <c r="H120" s="8"/>
      <c r="I120" s="8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</row>
    <row r="121" spans="1:23" ht="16.5" customHeight="1" x14ac:dyDescent="0.3">
      <c r="A121" s="11" t="s">
        <v>74</v>
      </c>
      <c r="B121" s="12"/>
      <c r="C121" s="8"/>
      <c r="D121" s="8"/>
      <c r="E121" s="8"/>
      <c r="F121" s="8"/>
      <c r="G121" s="8"/>
      <c r="H121" s="8" t="s">
        <v>7</v>
      </c>
      <c r="I121" s="8"/>
      <c r="J121" s="9" t="s">
        <v>38</v>
      </c>
      <c r="K121" s="9"/>
      <c r="L121" s="9"/>
      <c r="M121" s="9"/>
      <c r="N121" s="9" t="s">
        <v>57</v>
      </c>
      <c r="O121" s="9"/>
      <c r="P121" s="9"/>
      <c r="Q121" s="9" t="s">
        <v>89</v>
      </c>
      <c r="R121" s="9"/>
      <c r="S121" s="9"/>
      <c r="T121" s="9"/>
      <c r="U121" s="9"/>
      <c r="V121" s="9"/>
      <c r="W121" s="9"/>
    </row>
    <row r="122" spans="1:23" x14ac:dyDescent="0.3">
      <c r="A122" s="13"/>
      <c r="B122" s="14"/>
      <c r="C122" s="8"/>
      <c r="D122" s="8"/>
      <c r="E122" s="8"/>
      <c r="F122" s="8"/>
      <c r="G122" s="8"/>
      <c r="H122" s="8"/>
      <c r="I122" s="8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</row>
    <row r="123" spans="1:23" x14ac:dyDescent="0.3">
      <c r="A123" s="13"/>
      <c r="B123" s="14"/>
      <c r="C123" s="8"/>
      <c r="D123" s="8"/>
      <c r="E123" s="8"/>
      <c r="F123" s="8"/>
      <c r="G123" s="8"/>
      <c r="H123" s="8"/>
      <c r="I123" s="8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</row>
    <row r="124" spans="1:23" x14ac:dyDescent="0.3">
      <c r="A124" s="13"/>
      <c r="B124" s="14"/>
      <c r="C124" s="8"/>
      <c r="D124" s="8"/>
      <c r="E124" s="8"/>
      <c r="F124" s="8"/>
      <c r="G124" s="8"/>
      <c r="H124" s="8"/>
      <c r="I124" s="8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</row>
    <row r="125" spans="1:23" x14ac:dyDescent="0.3">
      <c r="A125" s="13"/>
      <c r="B125" s="14"/>
      <c r="C125" s="8"/>
      <c r="D125" s="8"/>
      <c r="E125" s="8"/>
      <c r="F125" s="8"/>
      <c r="G125" s="8"/>
      <c r="H125" s="8"/>
      <c r="I125" s="8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</row>
    <row r="126" spans="1:23" x14ac:dyDescent="0.3">
      <c r="A126" s="13"/>
      <c r="B126" s="14"/>
      <c r="C126" s="8"/>
      <c r="D126" s="8"/>
      <c r="E126" s="8"/>
      <c r="F126" s="8"/>
      <c r="G126" s="8"/>
      <c r="H126" s="8"/>
      <c r="I126" s="8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</row>
    <row r="127" spans="1:23" x14ac:dyDescent="0.3">
      <c r="A127" s="13"/>
      <c r="B127" s="14"/>
      <c r="C127" s="8"/>
      <c r="D127" s="8"/>
      <c r="E127" s="8"/>
      <c r="F127" s="8"/>
      <c r="G127" s="8"/>
      <c r="H127" s="8"/>
      <c r="I127" s="8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</row>
    <row r="128" spans="1:23" x14ac:dyDescent="0.3">
      <c r="A128" s="13"/>
      <c r="B128" s="14"/>
      <c r="C128" s="8"/>
      <c r="D128" s="8"/>
      <c r="E128" s="8"/>
      <c r="F128" s="8"/>
      <c r="G128" s="8"/>
      <c r="H128" s="8"/>
      <c r="I128" s="8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</row>
    <row r="129" spans="1:23" x14ac:dyDescent="0.3">
      <c r="A129" s="13"/>
      <c r="B129" s="14"/>
      <c r="C129" s="8"/>
      <c r="D129" s="8"/>
      <c r="E129" s="8"/>
      <c r="F129" s="8"/>
      <c r="G129" s="8"/>
      <c r="H129" s="8"/>
      <c r="I129" s="8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</row>
    <row r="130" spans="1:23" x14ac:dyDescent="0.3">
      <c r="A130" s="13"/>
      <c r="B130" s="14"/>
      <c r="C130" s="8"/>
      <c r="D130" s="8"/>
      <c r="E130" s="8"/>
      <c r="F130" s="8"/>
      <c r="G130" s="8"/>
      <c r="H130" s="8"/>
      <c r="I130" s="8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</row>
    <row r="131" spans="1:23" x14ac:dyDescent="0.3">
      <c r="A131" s="13"/>
      <c r="B131" s="14"/>
      <c r="C131" s="8"/>
      <c r="D131" s="8"/>
      <c r="E131" s="8"/>
      <c r="F131" s="8"/>
      <c r="G131" s="8"/>
      <c r="H131" s="8"/>
      <c r="I131" s="8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</row>
    <row r="132" spans="1:23" x14ac:dyDescent="0.3">
      <c r="A132" s="13"/>
      <c r="B132" s="14"/>
      <c r="C132" s="8"/>
      <c r="D132" s="8"/>
      <c r="E132" s="8"/>
      <c r="F132" s="8"/>
      <c r="G132" s="8"/>
      <c r="H132" s="8"/>
      <c r="I132" s="8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</row>
    <row r="133" spans="1:23" x14ac:dyDescent="0.3">
      <c r="A133" s="13"/>
      <c r="B133" s="14"/>
      <c r="C133" s="8"/>
      <c r="D133" s="8"/>
      <c r="E133" s="8"/>
      <c r="F133" s="8"/>
      <c r="G133" s="8"/>
      <c r="H133" s="8"/>
      <c r="I133" s="8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</row>
    <row r="134" spans="1:23" x14ac:dyDescent="0.3">
      <c r="A134" s="13"/>
      <c r="B134" s="14"/>
      <c r="C134" s="8"/>
      <c r="D134" s="8"/>
      <c r="E134" s="8"/>
      <c r="F134" s="8"/>
      <c r="G134" s="8"/>
      <c r="H134" s="8"/>
      <c r="I134" s="8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</row>
    <row r="135" spans="1:23" x14ac:dyDescent="0.3">
      <c r="A135" s="13"/>
      <c r="B135" s="14"/>
      <c r="C135" s="8"/>
      <c r="D135" s="8"/>
      <c r="E135" s="8"/>
      <c r="F135" s="8"/>
      <c r="G135" s="8"/>
      <c r="H135" s="8"/>
      <c r="I135" s="8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</row>
    <row r="136" spans="1:23" x14ac:dyDescent="0.3">
      <c r="A136" s="13"/>
      <c r="B136" s="14"/>
      <c r="C136" s="8"/>
      <c r="D136" s="8"/>
      <c r="E136" s="8"/>
      <c r="F136" s="8"/>
      <c r="G136" s="8"/>
      <c r="H136" s="8"/>
      <c r="I136" s="8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</row>
    <row r="137" spans="1:23" x14ac:dyDescent="0.3">
      <c r="A137" s="15"/>
      <c r="B137" s="16"/>
      <c r="C137" s="8"/>
      <c r="D137" s="8"/>
      <c r="E137" s="8"/>
      <c r="F137" s="8"/>
      <c r="G137" s="8"/>
      <c r="H137" s="8"/>
      <c r="I137" s="8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</row>
    <row r="138" spans="1:23" x14ac:dyDescent="0.3">
      <c r="A138" s="11" t="s">
        <v>75</v>
      </c>
      <c r="B138" s="12"/>
      <c r="C138" s="8"/>
      <c r="D138" s="8"/>
      <c r="E138" s="8"/>
      <c r="F138" s="8"/>
      <c r="G138" s="8"/>
      <c r="H138" s="8" t="s">
        <v>7</v>
      </c>
      <c r="I138" s="8"/>
      <c r="J138" s="9" t="s">
        <v>38</v>
      </c>
      <c r="K138" s="9"/>
      <c r="L138" s="9"/>
      <c r="M138" s="9"/>
      <c r="N138" s="9" t="s">
        <v>59</v>
      </c>
      <c r="O138" s="9"/>
      <c r="P138" s="9"/>
      <c r="Q138" s="9" t="s">
        <v>90</v>
      </c>
      <c r="R138" s="9"/>
      <c r="S138" s="9"/>
      <c r="T138" s="9"/>
      <c r="U138" s="9"/>
      <c r="V138" s="9"/>
      <c r="W138" s="9"/>
    </row>
    <row r="139" spans="1:23" x14ac:dyDescent="0.3">
      <c r="A139" s="13"/>
      <c r="B139" s="14"/>
      <c r="C139" s="8"/>
      <c r="D139" s="8"/>
      <c r="E139" s="8"/>
      <c r="F139" s="8"/>
      <c r="G139" s="8"/>
      <c r="H139" s="8"/>
      <c r="I139" s="8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</row>
    <row r="140" spans="1:23" x14ac:dyDescent="0.3">
      <c r="A140" s="13"/>
      <c r="B140" s="14"/>
      <c r="C140" s="8"/>
      <c r="D140" s="8"/>
      <c r="E140" s="8"/>
      <c r="F140" s="8"/>
      <c r="G140" s="8"/>
      <c r="H140" s="8"/>
      <c r="I140" s="8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</row>
    <row r="141" spans="1:23" x14ac:dyDescent="0.3">
      <c r="A141" s="13"/>
      <c r="B141" s="14"/>
      <c r="C141" s="8"/>
      <c r="D141" s="8"/>
      <c r="E141" s="8"/>
      <c r="F141" s="8"/>
      <c r="G141" s="8"/>
      <c r="H141" s="8"/>
      <c r="I141" s="8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</row>
    <row r="142" spans="1:23" x14ac:dyDescent="0.3">
      <c r="A142" s="13"/>
      <c r="B142" s="14"/>
      <c r="C142" s="8"/>
      <c r="D142" s="8"/>
      <c r="E142" s="8"/>
      <c r="F142" s="8"/>
      <c r="G142" s="8"/>
      <c r="H142" s="8"/>
      <c r="I142" s="8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</row>
    <row r="143" spans="1:23" x14ac:dyDescent="0.3">
      <c r="A143" s="13"/>
      <c r="B143" s="14"/>
      <c r="C143" s="8"/>
      <c r="D143" s="8"/>
      <c r="E143" s="8"/>
      <c r="F143" s="8"/>
      <c r="G143" s="8"/>
      <c r="H143" s="8"/>
      <c r="I143" s="8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</row>
    <row r="144" spans="1:23" x14ac:dyDescent="0.3">
      <c r="A144" s="13"/>
      <c r="B144" s="14"/>
      <c r="C144" s="8"/>
      <c r="D144" s="8"/>
      <c r="E144" s="8"/>
      <c r="F144" s="8"/>
      <c r="G144" s="8"/>
      <c r="H144" s="8"/>
      <c r="I144" s="8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</row>
    <row r="145" spans="1:23" x14ac:dyDescent="0.3">
      <c r="A145" s="13"/>
      <c r="B145" s="14"/>
      <c r="C145" s="8"/>
      <c r="D145" s="8"/>
      <c r="E145" s="8"/>
      <c r="F145" s="8"/>
      <c r="G145" s="8"/>
      <c r="H145" s="8"/>
      <c r="I145" s="8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</row>
    <row r="146" spans="1:23" x14ac:dyDescent="0.3">
      <c r="A146" s="13"/>
      <c r="B146" s="14"/>
      <c r="C146" s="8"/>
      <c r="D146" s="8"/>
      <c r="E146" s="8"/>
      <c r="F146" s="8"/>
      <c r="G146" s="8"/>
      <c r="H146" s="8"/>
      <c r="I146" s="8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</row>
    <row r="147" spans="1:23" x14ac:dyDescent="0.3">
      <c r="A147" s="13"/>
      <c r="B147" s="14"/>
      <c r="C147" s="8"/>
      <c r="D147" s="8"/>
      <c r="E147" s="8"/>
      <c r="F147" s="8"/>
      <c r="G147" s="8"/>
      <c r="H147" s="8"/>
      <c r="I147" s="8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</row>
    <row r="148" spans="1:23" x14ac:dyDescent="0.3">
      <c r="A148" s="13"/>
      <c r="B148" s="14"/>
      <c r="C148" s="8"/>
      <c r="D148" s="8"/>
      <c r="E148" s="8"/>
      <c r="F148" s="8"/>
      <c r="G148" s="8"/>
      <c r="H148" s="8"/>
      <c r="I148" s="8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</row>
    <row r="149" spans="1:23" x14ac:dyDescent="0.3">
      <c r="A149" s="13"/>
      <c r="B149" s="14"/>
      <c r="C149" s="8"/>
      <c r="D149" s="8"/>
      <c r="E149" s="8"/>
      <c r="F149" s="8"/>
      <c r="G149" s="8"/>
      <c r="H149" s="8"/>
      <c r="I149" s="8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</row>
    <row r="150" spans="1:23" x14ac:dyDescent="0.3">
      <c r="A150" s="13"/>
      <c r="B150" s="14"/>
      <c r="C150" s="8"/>
      <c r="D150" s="8"/>
      <c r="E150" s="8"/>
      <c r="F150" s="8"/>
      <c r="G150" s="8"/>
      <c r="H150" s="8"/>
      <c r="I150" s="8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</row>
    <row r="151" spans="1:23" x14ac:dyDescent="0.3">
      <c r="A151" s="13"/>
      <c r="B151" s="14"/>
      <c r="C151" s="8"/>
      <c r="D151" s="8"/>
      <c r="E151" s="8"/>
      <c r="F151" s="8"/>
      <c r="G151" s="8"/>
      <c r="H151" s="8"/>
      <c r="I151" s="8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</row>
    <row r="152" spans="1:23" x14ac:dyDescent="0.3">
      <c r="A152" s="13"/>
      <c r="B152" s="14"/>
      <c r="C152" s="8"/>
      <c r="D152" s="8"/>
      <c r="E152" s="8"/>
      <c r="F152" s="8"/>
      <c r="G152" s="8"/>
      <c r="H152" s="8"/>
      <c r="I152" s="8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</row>
    <row r="153" spans="1:23" x14ac:dyDescent="0.3">
      <c r="A153" s="13"/>
      <c r="B153" s="14"/>
      <c r="C153" s="8"/>
      <c r="D153" s="8"/>
      <c r="E153" s="8"/>
      <c r="F153" s="8"/>
      <c r="G153" s="8"/>
      <c r="H153" s="8"/>
      <c r="I153" s="8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</row>
    <row r="154" spans="1:23" x14ac:dyDescent="0.3">
      <c r="A154" s="15"/>
      <c r="B154" s="16"/>
      <c r="C154" s="8"/>
      <c r="D154" s="8"/>
      <c r="E154" s="8"/>
      <c r="F154" s="8"/>
      <c r="G154" s="8"/>
      <c r="H154" s="8"/>
      <c r="I154" s="8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</row>
    <row r="155" spans="1:23" x14ac:dyDescent="0.3">
      <c r="A155" s="11" t="s">
        <v>76</v>
      </c>
      <c r="B155" s="12"/>
      <c r="C155" s="8"/>
      <c r="D155" s="8"/>
      <c r="E155" s="8"/>
      <c r="F155" s="8"/>
      <c r="G155" s="8"/>
      <c r="H155" s="8" t="s">
        <v>7</v>
      </c>
      <c r="I155" s="8"/>
      <c r="J155" s="9" t="s">
        <v>38</v>
      </c>
      <c r="K155" s="9"/>
      <c r="L155" s="9"/>
      <c r="M155" s="9"/>
      <c r="N155" s="9" t="s">
        <v>58</v>
      </c>
      <c r="O155" s="9"/>
      <c r="P155" s="9"/>
      <c r="Q155" s="9" t="s">
        <v>91</v>
      </c>
      <c r="R155" s="9"/>
      <c r="S155" s="9"/>
      <c r="T155" s="9"/>
      <c r="U155" s="9"/>
      <c r="V155" s="9"/>
      <c r="W155" s="9"/>
    </row>
    <row r="156" spans="1:23" x14ac:dyDescent="0.3">
      <c r="A156" s="13"/>
      <c r="B156" s="14"/>
      <c r="C156" s="8"/>
      <c r="D156" s="8"/>
      <c r="E156" s="8"/>
      <c r="F156" s="8"/>
      <c r="G156" s="8"/>
      <c r="H156" s="8"/>
      <c r="I156" s="8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</row>
    <row r="157" spans="1:23" x14ac:dyDescent="0.3">
      <c r="A157" s="13"/>
      <c r="B157" s="14"/>
      <c r="C157" s="8"/>
      <c r="D157" s="8"/>
      <c r="E157" s="8"/>
      <c r="F157" s="8"/>
      <c r="G157" s="8"/>
      <c r="H157" s="8"/>
      <c r="I157" s="8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</row>
    <row r="158" spans="1:23" x14ac:dyDescent="0.3">
      <c r="A158" s="13"/>
      <c r="B158" s="14"/>
      <c r="C158" s="8"/>
      <c r="D158" s="8"/>
      <c r="E158" s="8"/>
      <c r="F158" s="8"/>
      <c r="G158" s="8"/>
      <c r="H158" s="8"/>
      <c r="I158" s="8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</row>
    <row r="159" spans="1:23" x14ac:dyDescent="0.3">
      <c r="A159" s="13"/>
      <c r="B159" s="14"/>
      <c r="C159" s="8"/>
      <c r="D159" s="8"/>
      <c r="E159" s="8"/>
      <c r="F159" s="8"/>
      <c r="G159" s="8"/>
      <c r="H159" s="8"/>
      <c r="I159" s="8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</row>
    <row r="160" spans="1:23" x14ac:dyDescent="0.3">
      <c r="A160" s="13"/>
      <c r="B160" s="14"/>
      <c r="C160" s="8"/>
      <c r="D160" s="8"/>
      <c r="E160" s="8"/>
      <c r="F160" s="8"/>
      <c r="G160" s="8"/>
      <c r="H160" s="8"/>
      <c r="I160" s="8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</row>
    <row r="161" spans="1:23" x14ac:dyDescent="0.3">
      <c r="A161" s="13"/>
      <c r="B161" s="14"/>
      <c r="C161" s="8"/>
      <c r="D161" s="8"/>
      <c r="E161" s="8"/>
      <c r="F161" s="8"/>
      <c r="G161" s="8"/>
      <c r="H161" s="8"/>
      <c r="I161" s="8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</row>
    <row r="162" spans="1:23" x14ac:dyDescent="0.3">
      <c r="A162" s="13"/>
      <c r="B162" s="14"/>
      <c r="C162" s="8"/>
      <c r="D162" s="8"/>
      <c r="E162" s="8"/>
      <c r="F162" s="8"/>
      <c r="G162" s="8"/>
      <c r="H162" s="8"/>
      <c r="I162" s="8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</row>
    <row r="163" spans="1:23" x14ac:dyDescent="0.3">
      <c r="A163" s="13"/>
      <c r="B163" s="14"/>
      <c r="C163" s="8"/>
      <c r="D163" s="8"/>
      <c r="E163" s="8"/>
      <c r="F163" s="8"/>
      <c r="G163" s="8"/>
      <c r="H163" s="8"/>
      <c r="I163" s="8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</row>
    <row r="164" spans="1:23" x14ac:dyDescent="0.3">
      <c r="A164" s="13"/>
      <c r="B164" s="14"/>
      <c r="C164" s="8"/>
      <c r="D164" s="8"/>
      <c r="E164" s="8"/>
      <c r="F164" s="8"/>
      <c r="G164" s="8"/>
      <c r="H164" s="8"/>
      <c r="I164" s="8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</row>
    <row r="165" spans="1:23" x14ac:dyDescent="0.3">
      <c r="A165" s="13"/>
      <c r="B165" s="14"/>
      <c r="C165" s="8"/>
      <c r="D165" s="8"/>
      <c r="E165" s="8"/>
      <c r="F165" s="8"/>
      <c r="G165" s="8"/>
      <c r="H165" s="8"/>
      <c r="I165" s="8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</row>
    <row r="166" spans="1:23" x14ac:dyDescent="0.3">
      <c r="A166" s="13"/>
      <c r="B166" s="14"/>
      <c r="C166" s="8"/>
      <c r="D166" s="8"/>
      <c r="E166" s="8"/>
      <c r="F166" s="8"/>
      <c r="G166" s="8"/>
      <c r="H166" s="8"/>
      <c r="I166" s="8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</row>
    <row r="167" spans="1:23" x14ac:dyDescent="0.3">
      <c r="A167" s="13"/>
      <c r="B167" s="14"/>
      <c r="C167" s="8"/>
      <c r="D167" s="8"/>
      <c r="E167" s="8"/>
      <c r="F167" s="8"/>
      <c r="G167" s="8"/>
      <c r="H167" s="8"/>
      <c r="I167" s="8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</row>
    <row r="168" spans="1:23" x14ac:dyDescent="0.3">
      <c r="A168" s="13"/>
      <c r="B168" s="14"/>
      <c r="C168" s="8"/>
      <c r="D168" s="8"/>
      <c r="E168" s="8"/>
      <c r="F168" s="8"/>
      <c r="G168" s="8"/>
      <c r="H168" s="8"/>
      <c r="I168" s="8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</row>
    <row r="169" spans="1:23" x14ac:dyDescent="0.3">
      <c r="A169" s="13"/>
      <c r="B169" s="14"/>
      <c r="C169" s="8"/>
      <c r="D169" s="8"/>
      <c r="E169" s="8"/>
      <c r="F169" s="8"/>
      <c r="G169" s="8"/>
      <c r="H169" s="8"/>
      <c r="I169" s="8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</row>
    <row r="170" spans="1:23" x14ac:dyDescent="0.3">
      <c r="A170" s="13"/>
      <c r="B170" s="14"/>
      <c r="C170" s="8"/>
      <c r="D170" s="8"/>
      <c r="E170" s="8"/>
      <c r="F170" s="8"/>
      <c r="G170" s="8"/>
      <c r="H170" s="8"/>
      <c r="I170" s="8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</row>
    <row r="171" spans="1:23" x14ac:dyDescent="0.3">
      <c r="A171" s="15"/>
      <c r="B171" s="16"/>
      <c r="C171" s="8"/>
      <c r="D171" s="8"/>
      <c r="E171" s="8"/>
      <c r="F171" s="8"/>
      <c r="G171" s="8"/>
      <c r="H171" s="8"/>
      <c r="I171" s="8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</row>
    <row r="172" spans="1:23" x14ac:dyDescent="0.3">
      <c r="A172" s="11" t="s">
        <v>77</v>
      </c>
      <c r="B172" s="12"/>
      <c r="C172" s="8"/>
      <c r="D172" s="8"/>
      <c r="E172" s="8"/>
      <c r="F172" s="8"/>
      <c r="G172" s="8"/>
      <c r="H172" s="8" t="s">
        <v>7</v>
      </c>
      <c r="I172" s="8"/>
      <c r="J172" s="9" t="s">
        <v>38</v>
      </c>
      <c r="K172" s="9"/>
      <c r="L172" s="9"/>
      <c r="M172" s="9"/>
      <c r="N172" s="9" t="s">
        <v>60</v>
      </c>
      <c r="O172" s="9"/>
      <c r="P172" s="9"/>
      <c r="Q172" s="9" t="s">
        <v>92</v>
      </c>
      <c r="R172" s="9"/>
      <c r="S172" s="9"/>
      <c r="T172" s="9"/>
      <c r="U172" s="9"/>
      <c r="V172" s="9"/>
      <c r="W172" s="9"/>
    </row>
    <row r="173" spans="1:23" x14ac:dyDescent="0.3">
      <c r="A173" s="13"/>
      <c r="B173" s="14"/>
      <c r="C173" s="8"/>
      <c r="D173" s="8"/>
      <c r="E173" s="8"/>
      <c r="F173" s="8"/>
      <c r="G173" s="8"/>
      <c r="H173" s="8"/>
      <c r="I173" s="8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</row>
    <row r="174" spans="1:23" x14ac:dyDescent="0.3">
      <c r="A174" s="13"/>
      <c r="B174" s="14"/>
      <c r="C174" s="8"/>
      <c r="D174" s="8"/>
      <c r="E174" s="8"/>
      <c r="F174" s="8"/>
      <c r="G174" s="8"/>
      <c r="H174" s="8"/>
      <c r="I174" s="8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</row>
    <row r="175" spans="1:23" x14ac:dyDescent="0.3">
      <c r="A175" s="13"/>
      <c r="B175" s="14"/>
      <c r="C175" s="8"/>
      <c r="D175" s="8"/>
      <c r="E175" s="8"/>
      <c r="F175" s="8"/>
      <c r="G175" s="8"/>
      <c r="H175" s="8"/>
      <c r="I175" s="8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</row>
    <row r="176" spans="1:23" x14ac:dyDescent="0.3">
      <c r="A176" s="13"/>
      <c r="B176" s="14"/>
      <c r="C176" s="8"/>
      <c r="D176" s="8"/>
      <c r="E176" s="8"/>
      <c r="F176" s="8"/>
      <c r="G176" s="8"/>
      <c r="H176" s="8"/>
      <c r="I176" s="8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</row>
    <row r="177" spans="1:23" x14ac:dyDescent="0.3">
      <c r="A177" s="13"/>
      <c r="B177" s="14"/>
      <c r="C177" s="8"/>
      <c r="D177" s="8"/>
      <c r="E177" s="8"/>
      <c r="F177" s="8"/>
      <c r="G177" s="8"/>
      <c r="H177" s="8"/>
      <c r="I177" s="8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</row>
    <row r="178" spans="1:23" x14ac:dyDescent="0.3">
      <c r="A178" s="13"/>
      <c r="B178" s="14"/>
      <c r="C178" s="8"/>
      <c r="D178" s="8"/>
      <c r="E178" s="8"/>
      <c r="F178" s="8"/>
      <c r="G178" s="8"/>
      <c r="H178" s="8"/>
      <c r="I178" s="8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</row>
    <row r="179" spans="1:23" x14ac:dyDescent="0.3">
      <c r="A179" s="13"/>
      <c r="B179" s="14"/>
      <c r="C179" s="8"/>
      <c r="D179" s="8"/>
      <c r="E179" s="8"/>
      <c r="F179" s="8"/>
      <c r="G179" s="8"/>
      <c r="H179" s="8"/>
      <c r="I179" s="8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</row>
    <row r="180" spans="1:23" x14ac:dyDescent="0.3">
      <c r="A180" s="13"/>
      <c r="B180" s="14"/>
      <c r="C180" s="8"/>
      <c r="D180" s="8"/>
      <c r="E180" s="8"/>
      <c r="F180" s="8"/>
      <c r="G180" s="8"/>
      <c r="H180" s="8"/>
      <c r="I180" s="8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</row>
    <row r="181" spans="1:23" x14ac:dyDescent="0.3">
      <c r="A181" s="13"/>
      <c r="B181" s="14"/>
      <c r="C181" s="8"/>
      <c r="D181" s="8"/>
      <c r="E181" s="8"/>
      <c r="F181" s="8"/>
      <c r="G181" s="8"/>
      <c r="H181" s="8"/>
      <c r="I181" s="8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</row>
    <row r="182" spans="1:23" x14ac:dyDescent="0.3">
      <c r="A182" s="13"/>
      <c r="B182" s="14"/>
      <c r="C182" s="8"/>
      <c r="D182" s="8"/>
      <c r="E182" s="8"/>
      <c r="F182" s="8"/>
      <c r="G182" s="8"/>
      <c r="H182" s="8"/>
      <c r="I182" s="8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</row>
    <row r="183" spans="1:23" x14ac:dyDescent="0.3">
      <c r="A183" s="13"/>
      <c r="B183" s="14"/>
      <c r="C183" s="8"/>
      <c r="D183" s="8"/>
      <c r="E183" s="8"/>
      <c r="F183" s="8"/>
      <c r="G183" s="8"/>
      <c r="H183" s="8"/>
      <c r="I183" s="8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</row>
    <row r="184" spans="1:23" x14ac:dyDescent="0.3">
      <c r="A184" s="13"/>
      <c r="B184" s="14"/>
      <c r="C184" s="8"/>
      <c r="D184" s="8"/>
      <c r="E184" s="8"/>
      <c r="F184" s="8"/>
      <c r="G184" s="8"/>
      <c r="H184" s="8"/>
      <c r="I184" s="8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</row>
    <row r="185" spans="1:23" x14ac:dyDescent="0.3">
      <c r="A185" s="13"/>
      <c r="B185" s="14"/>
      <c r="C185" s="8"/>
      <c r="D185" s="8"/>
      <c r="E185" s="8"/>
      <c r="F185" s="8"/>
      <c r="G185" s="8"/>
      <c r="H185" s="8"/>
      <c r="I185" s="8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</row>
    <row r="186" spans="1:23" x14ac:dyDescent="0.3">
      <c r="A186" s="13"/>
      <c r="B186" s="14"/>
      <c r="C186" s="8"/>
      <c r="D186" s="8"/>
      <c r="E186" s="8"/>
      <c r="F186" s="8"/>
      <c r="G186" s="8"/>
      <c r="H186" s="8"/>
      <c r="I186" s="8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</row>
    <row r="187" spans="1:23" x14ac:dyDescent="0.3">
      <c r="A187" s="13"/>
      <c r="B187" s="14"/>
      <c r="C187" s="8"/>
      <c r="D187" s="8"/>
      <c r="E187" s="8"/>
      <c r="F187" s="8"/>
      <c r="G187" s="8"/>
      <c r="H187" s="8"/>
      <c r="I187" s="8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</row>
    <row r="188" spans="1:23" x14ac:dyDescent="0.3">
      <c r="A188" s="15"/>
      <c r="B188" s="16"/>
      <c r="C188" s="8"/>
      <c r="D188" s="8"/>
      <c r="E188" s="8"/>
      <c r="F188" s="8"/>
      <c r="G188" s="8"/>
      <c r="H188" s="8"/>
      <c r="I188" s="8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</row>
    <row r="189" spans="1:23" x14ac:dyDescent="0.3">
      <c r="A189" s="11" t="s">
        <v>78</v>
      </c>
      <c r="B189" s="12"/>
      <c r="C189" s="8"/>
      <c r="D189" s="8"/>
      <c r="E189" s="8"/>
      <c r="F189" s="8"/>
      <c r="G189" s="8"/>
      <c r="H189" s="8" t="s">
        <v>7</v>
      </c>
      <c r="I189" s="8"/>
      <c r="J189" s="9" t="s">
        <v>38</v>
      </c>
      <c r="K189" s="9"/>
      <c r="L189" s="9"/>
      <c r="M189" s="9"/>
      <c r="N189" s="9" t="s">
        <v>61</v>
      </c>
      <c r="O189" s="9"/>
      <c r="P189" s="9"/>
      <c r="Q189" s="9" t="s">
        <v>93</v>
      </c>
      <c r="R189" s="9"/>
      <c r="S189" s="9"/>
      <c r="T189" s="9"/>
      <c r="U189" s="9"/>
      <c r="V189" s="9"/>
      <c r="W189" s="9"/>
    </row>
    <row r="190" spans="1:23" x14ac:dyDescent="0.3">
      <c r="A190" s="13"/>
      <c r="B190" s="14"/>
      <c r="C190" s="8"/>
      <c r="D190" s="8"/>
      <c r="E190" s="8"/>
      <c r="F190" s="8"/>
      <c r="G190" s="8"/>
      <c r="H190" s="8"/>
      <c r="I190" s="8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</row>
    <row r="191" spans="1:23" x14ac:dyDescent="0.3">
      <c r="A191" s="13"/>
      <c r="B191" s="14"/>
      <c r="C191" s="8"/>
      <c r="D191" s="8"/>
      <c r="E191" s="8"/>
      <c r="F191" s="8"/>
      <c r="G191" s="8"/>
      <c r="H191" s="8"/>
      <c r="I191" s="8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</row>
    <row r="192" spans="1:23" x14ac:dyDescent="0.3">
      <c r="A192" s="13"/>
      <c r="B192" s="14"/>
      <c r="C192" s="8"/>
      <c r="D192" s="8"/>
      <c r="E192" s="8"/>
      <c r="F192" s="8"/>
      <c r="G192" s="8"/>
      <c r="H192" s="8"/>
      <c r="I192" s="8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</row>
    <row r="193" spans="1:23" x14ac:dyDescent="0.3">
      <c r="A193" s="13"/>
      <c r="B193" s="14"/>
      <c r="C193" s="8"/>
      <c r="D193" s="8"/>
      <c r="E193" s="8"/>
      <c r="F193" s="8"/>
      <c r="G193" s="8"/>
      <c r="H193" s="8"/>
      <c r="I193" s="8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</row>
    <row r="194" spans="1:23" x14ac:dyDescent="0.3">
      <c r="A194" s="13"/>
      <c r="B194" s="14"/>
      <c r="C194" s="8"/>
      <c r="D194" s="8"/>
      <c r="E194" s="8"/>
      <c r="F194" s="8"/>
      <c r="G194" s="8"/>
      <c r="H194" s="8"/>
      <c r="I194" s="8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</row>
    <row r="195" spans="1:23" x14ac:dyDescent="0.3">
      <c r="A195" s="13"/>
      <c r="B195" s="14"/>
      <c r="C195" s="8"/>
      <c r="D195" s="8"/>
      <c r="E195" s="8"/>
      <c r="F195" s="8"/>
      <c r="G195" s="8"/>
      <c r="H195" s="8"/>
      <c r="I195" s="8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</row>
    <row r="196" spans="1:23" x14ac:dyDescent="0.3">
      <c r="A196" s="13"/>
      <c r="B196" s="14"/>
      <c r="C196" s="8"/>
      <c r="D196" s="8"/>
      <c r="E196" s="8"/>
      <c r="F196" s="8"/>
      <c r="G196" s="8"/>
      <c r="H196" s="8"/>
      <c r="I196" s="8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</row>
    <row r="197" spans="1:23" x14ac:dyDescent="0.3">
      <c r="A197" s="13"/>
      <c r="B197" s="14"/>
      <c r="C197" s="8"/>
      <c r="D197" s="8"/>
      <c r="E197" s="8"/>
      <c r="F197" s="8"/>
      <c r="G197" s="8"/>
      <c r="H197" s="8"/>
      <c r="I197" s="8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</row>
    <row r="198" spans="1:23" x14ac:dyDescent="0.3">
      <c r="A198" s="13"/>
      <c r="B198" s="14"/>
      <c r="C198" s="8"/>
      <c r="D198" s="8"/>
      <c r="E198" s="8"/>
      <c r="F198" s="8"/>
      <c r="G198" s="8"/>
      <c r="H198" s="8"/>
      <c r="I198" s="8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</row>
    <row r="199" spans="1:23" x14ac:dyDescent="0.3">
      <c r="A199" s="13"/>
      <c r="B199" s="14"/>
      <c r="C199" s="8"/>
      <c r="D199" s="8"/>
      <c r="E199" s="8"/>
      <c r="F199" s="8"/>
      <c r="G199" s="8"/>
      <c r="H199" s="8"/>
      <c r="I199" s="8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</row>
    <row r="200" spans="1:23" x14ac:dyDescent="0.3">
      <c r="A200" s="13"/>
      <c r="B200" s="14"/>
      <c r="C200" s="8"/>
      <c r="D200" s="8"/>
      <c r="E200" s="8"/>
      <c r="F200" s="8"/>
      <c r="G200" s="8"/>
      <c r="H200" s="8"/>
      <c r="I200" s="8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</row>
    <row r="201" spans="1:23" x14ac:dyDescent="0.3">
      <c r="A201" s="13"/>
      <c r="B201" s="14"/>
      <c r="C201" s="8"/>
      <c r="D201" s="8"/>
      <c r="E201" s="8"/>
      <c r="F201" s="8"/>
      <c r="G201" s="8"/>
      <c r="H201" s="8"/>
      <c r="I201" s="8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</row>
    <row r="202" spans="1:23" x14ac:dyDescent="0.3">
      <c r="A202" s="13"/>
      <c r="B202" s="14"/>
      <c r="C202" s="8"/>
      <c r="D202" s="8"/>
      <c r="E202" s="8"/>
      <c r="F202" s="8"/>
      <c r="G202" s="8"/>
      <c r="H202" s="8"/>
      <c r="I202" s="8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</row>
    <row r="203" spans="1:23" x14ac:dyDescent="0.3">
      <c r="A203" s="13"/>
      <c r="B203" s="14"/>
      <c r="C203" s="8"/>
      <c r="D203" s="8"/>
      <c r="E203" s="8"/>
      <c r="F203" s="8"/>
      <c r="G203" s="8"/>
      <c r="H203" s="8"/>
      <c r="I203" s="8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</row>
    <row r="204" spans="1:23" x14ac:dyDescent="0.3">
      <c r="A204" s="13"/>
      <c r="B204" s="14"/>
      <c r="C204" s="8"/>
      <c r="D204" s="8"/>
      <c r="E204" s="8"/>
      <c r="F204" s="8"/>
      <c r="G204" s="8"/>
      <c r="H204" s="8"/>
      <c r="I204" s="8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</row>
    <row r="205" spans="1:23" x14ac:dyDescent="0.3">
      <c r="A205" s="15"/>
      <c r="B205" s="16"/>
      <c r="C205" s="8"/>
      <c r="D205" s="8"/>
      <c r="E205" s="8"/>
      <c r="F205" s="8"/>
      <c r="G205" s="8"/>
      <c r="H205" s="8"/>
      <c r="I205" s="8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</row>
    <row r="206" spans="1:23" x14ac:dyDescent="0.3">
      <c r="A206" s="11" t="s">
        <v>79</v>
      </c>
      <c r="B206" s="12"/>
      <c r="C206" s="8"/>
      <c r="D206" s="8"/>
      <c r="E206" s="8"/>
      <c r="F206" s="8"/>
      <c r="G206" s="8"/>
      <c r="H206" s="8" t="s">
        <v>7</v>
      </c>
      <c r="I206" s="8"/>
      <c r="J206" s="9" t="s">
        <v>38</v>
      </c>
      <c r="K206" s="9"/>
      <c r="L206" s="9"/>
      <c r="M206" s="9"/>
      <c r="N206" s="9" t="s">
        <v>62</v>
      </c>
      <c r="O206" s="9"/>
      <c r="P206" s="9"/>
      <c r="Q206" s="9" t="s">
        <v>94</v>
      </c>
      <c r="R206" s="9"/>
      <c r="S206" s="9"/>
      <c r="T206" s="9"/>
      <c r="U206" s="9"/>
      <c r="V206" s="9"/>
      <c r="W206" s="9"/>
    </row>
    <row r="207" spans="1:23" x14ac:dyDescent="0.3">
      <c r="A207" s="13"/>
      <c r="B207" s="14"/>
      <c r="C207" s="8"/>
      <c r="D207" s="8"/>
      <c r="E207" s="8"/>
      <c r="F207" s="8"/>
      <c r="G207" s="8"/>
      <c r="H207" s="8"/>
      <c r="I207" s="8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</row>
    <row r="208" spans="1:23" x14ac:dyDescent="0.3">
      <c r="A208" s="13"/>
      <c r="B208" s="14"/>
      <c r="C208" s="8"/>
      <c r="D208" s="8"/>
      <c r="E208" s="8"/>
      <c r="F208" s="8"/>
      <c r="G208" s="8"/>
      <c r="H208" s="8"/>
      <c r="I208" s="8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</row>
    <row r="209" spans="1:23" x14ac:dyDescent="0.3">
      <c r="A209" s="13"/>
      <c r="B209" s="14"/>
      <c r="C209" s="8"/>
      <c r="D209" s="8"/>
      <c r="E209" s="8"/>
      <c r="F209" s="8"/>
      <c r="G209" s="8"/>
      <c r="H209" s="8"/>
      <c r="I209" s="8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</row>
    <row r="210" spans="1:23" x14ac:dyDescent="0.3">
      <c r="A210" s="13"/>
      <c r="B210" s="14"/>
      <c r="C210" s="8"/>
      <c r="D210" s="8"/>
      <c r="E210" s="8"/>
      <c r="F210" s="8"/>
      <c r="G210" s="8"/>
      <c r="H210" s="8"/>
      <c r="I210" s="8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</row>
    <row r="211" spans="1:23" x14ac:dyDescent="0.3">
      <c r="A211" s="13"/>
      <c r="B211" s="14"/>
      <c r="C211" s="8"/>
      <c r="D211" s="8"/>
      <c r="E211" s="8"/>
      <c r="F211" s="8"/>
      <c r="G211" s="8"/>
      <c r="H211" s="8"/>
      <c r="I211" s="8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</row>
    <row r="212" spans="1:23" x14ac:dyDescent="0.3">
      <c r="A212" s="13"/>
      <c r="B212" s="14"/>
      <c r="C212" s="8"/>
      <c r="D212" s="8"/>
      <c r="E212" s="8"/>
      <c r="F212" s="8"/>
      <c r="G212" s="8"/>
      <c r="H212" s="8"/>
      <c r="I212" s="8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</row>
    <row r="213" spans="1:23" x14ac:dyDescent="0.3">
      <c r="A213" s="13"/>
      <c r="B213" s="14"/>
      <c r="C213" s="8"/>
      <c r="D213" s="8"/>
      <c r="E213" s="8"/>
      <c r="F213" s="8"/>
      <c r="G213" s="8"/>
      <c r="H213" s="8"/>
      <c r="I213" s="8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</row>
    <row r="214" spans="1:23" x14ac:dyDescent="0.3">
      <c r="A214" s="13"/>
      <c r="B214" s="14"/>
      <c r="C214" s="8"/>
      <c r="D214" s="8"/>
      <c r="E214" s="8"/>
      <c r="F214" s="8"/>
      <c r="G214" s="8"/>
      <c r="H214" s="8"/>
      <c r="I214" s="8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</row>
    <row r="215" spans="1:23" x14ac:dyDescent="0.3">
      <c r="A215" s="13"/>
      <c r="B215" s="14"/>
      <c r="C215" s="8"/>
      <c r="D215" s="8"/>
      <c r="E215" s="8"/>
      <c r="F215" s="8"/>
      <c r="G215" s="8"/>
      <c r="H215" s="8"/>
      <c r="I215" s="8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</row>
    <row r="216" spans="1:23" x14ac:dyDescent="0.3">
      <c r="A216" s="13"/>
      <c r="B216" s="14"/>
      <c r="C216" s="8"/>
      <c r="D216" s="8"/>
      <c r="E216" s="8"/>
      <c r="F216" s="8"/>
      <c r="G216" s="8"/>
      <c r="H216" s="8"/>
      <c r="I216" s="8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</row>
    <row r="217" spans="1:23" x14ac:dyDescent="0.3">
      <c r="A217" s="13"/>
      <c r="B217" s="14"/>
      <c r="C217" s="8"/>
      <c r="D217" s="8"/>
      <c r="E217" s="8"/>
      <c r="F217" s="8"/>
      <c r="G217" s="8"/>
      <c r="H217" s="8"/>
      <c r="I217" s="8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</row>
    <row r="218" spans="1:23" x14ac:dyDescent="0.3">
      <c r="A218" s="13"/>
      <c r="B218" s="14"/>
      <c r="C218" s="8"/>
      <c r="D218" s="8"/>
      <c r="E218" s="8"/>
      <c r="F218" s="8"/>
      <c r="G218" s="8"/>
      <c r="H218" s="8"/>
      <c r="I218" s="8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</row>
    <row r="219" spans="1:23" x14ac:dyDescent="0.3">
      <c r="A219" s="13"/>
      <c r="B219" s="14"/>
      <c r="C219" s="8"/>
      <c r="D219" s="8"/>
      <c r="E219" s="8"/>
      <c r="F219" s="8"/>
      <c r="G219" s="8"/>
      <c r="H219" s="8"/>
      <c r="I219" s="8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</row>
    <row r="220" spans="1:23" x14ac:dyDescent="0.3">
      <c r="A220" s="13"/>
      <c r="B220" s="14"/>
      <c r="C220" s="8"/>
      <c r="D220" s="8"/>
      <c r="E220" s="8"/>
      <c r="F220" s="8"/>
      <c r="G220" s="8"/>
      <c r="H220" s="8"/>
      <c r="I220" s="8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</row>
    <row r="221" spans="1:23" x14ac:dyDescent="0.3">
      <c r="A221" s="13"/>
      <c r="B221" s="14"/>
      <c r="C221" s="8"/>
      <c r="D221" s="8"/>
      <c r="E221" s="8"/>
      <c r="F221" s="8"/>
      <c r="G221" s="8"/>
      <c r="H221" s="8"/>
      <c r="I221" s="8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</row>
    <row r="222" spans="1:23" x14ac:dyDescent="0.3">
      <c r="A222" s="15"/>
      <c r="B222" s="16"/>
      <c r="C222" s="8"/>
      <c r="D222" s="8"/>
      <c r="E222" s="8"/>
      <c r="F222" s="8"/>
      <c r="G222" s="8"/>
      <c r="H222" s="8"/>
      <c r="I222" s="8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</row>
    <row r="223" spans="1:23" x14ac:dyDescent="0.3">
      <c r="A223" s="11" t="s">
        <v>80</v>
      </c>
      <c r="B223" s="12"/>
      <c r="C223" s="8"/>
      <c r="D223" s="8"/>
      <c r="E223" s="8"/>
      <c r="F223" s="8"/>
      <c r="G223" s="8"/>
      <c r="H223" s="8" t="s">
        <v>7</v>
      </c>
      <c r="I223" s="8"/>
      <c r="J223" s="9" t="s">
        <v>38</v>
      </c>
      <c r="K223" s="9"/>
      <c r="L223" s="9"/>
      <c r="M223" s="9"/>
      <c r="N223" s="9" t="s">
        <v>63</v>
      </c>
      <c r="O223" s="9"/>
      <c r="P223" s="9"/>
      <c r="Q223" s="9" t="s">
        <v>95</v>
      </c>
      <c r="R223" s="9"/>
      <c r="S223" s="9"/>
      <c r="T223" s="9"/>
      <c r="U223" s="9"/>
      <c r="V223" s="9"/>
      <c r="W223" s="9"/>
    </row>
    <row r="224" spans="1:23" x14ac:dyDescent="0.3">
      <c r="A224" s="13"/>
      <c r="B224" s="14"/>
      <c r="C224" s="8"/>
      <c r="D224" s="8"/>
      <c r="E224" s="8"/>
      <c r="F224" s="8"/>
      <c r="G224" s="8"/>
      <c r="H224" s="8"/>
      <c r="I224" s="8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</row>
    <row r="225" spans="1:23" x14ac:dyDescent="0.3">
      <c r="A225" s="13"/>
      <c r="B225" s="14"/>
      <c r="C225" s="8"/>
      <c r="D225" s="8"/>
      <c r="E225" s="8"/>
      <c r="F225" s="8"/>
      <c r="G225" s="8"/>
      <c r="H225" s="8"/>
      <c r="I225" s="8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</row>
    <row r="226" spans="1:23" x14ac:dyDescent="0.3">
      <c r="A226" s="13"/>
      <c r="B226" s="14"/>
      <c r="C226" s="8"/>
      <c r="D226" s="8"/>
      <c r="E226" s="8"/>
      <c r="F226" s="8"/>
      <c r="G226" s="8"/>
      <c r="H226" s="8"/>
      <c r="I226" s="8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</row>
    <row r="227" spans="1:23" x14ac:dyDescent="0.3">
      <c r="A227" s="13"/>
      <c r="B227" s="14"/>
      <c r="C227" s="8"/>
      <c r="D227" s="8"/>
      <c r="E227" s="8"/>
      <c r="F227" s="8"/>
      <c r="G227" s="8"/>
      <c r="H227" s="8"/>
      <c r="I227" s="8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</row>
    <row r="228" spans="1:23" x14ac:dyDescent="0.3">
      <c r="A228" s="13"/>
      <c r="B228" s="14"/>
      <c r="C228" s="8"/>
      <c r="D228" s="8"/>
      <c r="E228" s="8"/>
      <c r="F228" s="8"/>
      <c r="G228" s="8"/>
      <c r="H228" s="8"/>
      <c r="I228" s="8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</row>
    <row r="229" spans="1:23" x14ac:dyDescent="0.3">
      <c r="A229" s="13"/>
      <c r="B229" s="14"/>
      <c r="C229" s="8"/>
      <c r="D229" s="8"/>
      <c r="E229" s="8"/>
      <c r="F229" s="8"/>
      <c r="G229" s="8"/>
      <c r="H229" s="8"/>
      <c r="I229" s="8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</row>
    <row r="230" spans="1:23" x14ac:dyDescent="0.3">
      <c r="A230" s="13"/>
      <c r="B230" s="14"/>
      <c r="C230" s="8"/>
      <c r="D230" s="8"/>
      <c r="E230" s="8"/>
      <c r="F230" s="8"/>
      <c r="G230" s="8"/>
      <c r="H230" s="8"/>
      <c r="I230" s="8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</row>
    <row r="231" spans="1:23" x14ac:dyDescent="0.3">
      <c r="A231" s="13"/>
      <c r="B231" s="14"/>
      <c r="C231" s="8"/>
      <c r="D231" s="8"/>
      <c r="E231" s="8"/>
      <c r="F231" s="8"/>
      <c r="G231" s="8"/>
      <c r="H231" s="8"/>
      <c r="I231" s="8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</row>
    <row r="232" spans="1:23" x14ac:dyDescent="0.3">
      <c r="A232" s="13"/>
      <c r="B232" s="14"/>
      <c r="C232" s="8"/>
      <c r="D232" s="8"/>
      <c r="E232" s="8"/>
      <c r="F232" s="8"/>
      <c r="G232" s="8"/>
      <c r="H232" s="8"/>
      <c r="I232" s="8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</row>
    <row r="233" spans="1:23" x14ac:dyDescent="0.3">
      <c r="A233" s="13"/>
      <c r="B233" s="14"/>
      <c r="C233" s="8"/>
      <c r="D233" s="8"/>
      <c r="E233" s="8"/>
      <c r="F233" s="8"/>
      <c r="G233" s="8"/>
      <c r="H233" s="8"/>
      <c r="I233" s="8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</row>
    <row r="234" spans="1:23" x14ac:dyDescent="0.3">
      <c r="A234" s="13"/>
      <c r="B234" s="14"/>
      <c r="C234" s="8"/>
      <c r="D234" s="8"/>
      <c r="E234" s="8"/>
      <c r="F234" s="8"/>
      <c r="G234" s="8"/>
      <c r="H234" s="8"/>
      <c r="I234" s="8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</row>
    <row r="235" spans="1:23" x14ac:dyDescent="0.3">
      <c r="A235" s="13"/>
      <c r="B235" s="14"/>
      <c r="C235" s="8"/>
      <c r="D235" s="8"/>
      <c r="E235" s="8"/>
      <c r="F235" s="8"/>
      <c r="G235" s="8"/>
      <c r="H235" s="8"/>
      <c r="I235" s="8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</row>
    <row r="236" spans="1:23" x14ac:dyDescent="0.3">
      <c r="A236" s="13"/>
      <c r="B236" s="14"/>
      <c r="C236" s="8"/>
      <c r="D236" s="8"/>
      <c r="E236" s="8"/>
      <c r="F236" s="8"/>
      <c r="G236" s="8"/>
      <c r="H236" s="8"/>
      <c r="I236" s="8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</row>
    <row r="237" spans="1:23" x14ac:dyDescent="0.3">
      <c r="A237" s="13"/>
      <c r="B237" s="14"/>
      <c r="C237" s="8"/>
      <c r="D237" s="8"/>
      <c r="E237" s="8"/>
      <c r="F237" s="8"/>
      <c r="G237" s="8"/>
      <c r="H237" s="8"/>
      <c r="I237" s="8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</row>
    <row r="238" spans="1:23" x14ac:dyDescent="0.3">
      <c r="A238" s="13"/>
      <c r="B238" s="14"/>
      <c r="C238" s="8"/>
      <c r="D238" s="8"/>
      <c r="E238" s="8"/>
      <c r="F238" s="8"/>
      <c r="G238" s="8"/>
      <c r="H238" s="8"/>
      <c r="I238" s="8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</row>
    <row r="239" spans="1:23" x14ac:dyDescent="0.3">
      <c r="A239" s="15"/>
      <c r="B239" s="16"/>
      <c r="C239" s="8"/>
      <c r="D239" s="8"/>
      <c r="E239" s="8"/>
      <c r="F239" s="8"/>
      <c r="G239" s="8"/>
      <c r="H239" s="8"/>
      <c r="I239" s="8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</row>
    <row r="240" spans="1:23" x14ac:dyDescent="0.3">
      <c r="A240" s="11" t="s">
        <v>81</v>
      </c>
      <c r="B240" s="12"/>
      <c r="C240" s="8"/>
      <c r="D240" s="8"/>
      <c r="E240" s="8"/>
      <c r="F240" s="8"/>
      <c r="G240" s="8"/>
      <c r="H240" s="8" t="s">
        <v>7</v>
      </c>
      <c r="I240" s="8"/>
      <c r="J240" s="9" t="s">
        <v>38</v>
      </c>
      <c r="K240" s="9"/>
      <c r="L240" s="9"/>
      <c r="M240" s="9"/>
      <c r="N240" s="9" t="s">
        <v>64</v>
      </c>
      <c r="O240" s="9"/>
      <c r="P240" s="9"/>
      <c r="Q240" s="9" t="s">
        <v>96</v>
      </c>
      <c r="R240" s="9"/>
      <c r="S240" s="9"/>
      <c r="T240" s="9"/>
      <c r="U240" s="9"/>
      <c r="V240" s="9"/>
      <c r="W240" s="9"/>
    </row>
    <row r="241" spans="1:23" x14ac:dyDescent="0.3">
      <c r="A241" s="13"/>
      <c r="B241" s="14"/>
      <c r="C241" s="8"/>
      <c r="D241" s="8"/>
      <c r="E241" s="8"/>
      <c r="F241" s="8"/>
      <c r="G241" s="8"/>
      <c r="H241" s="8"/>
      <c r="I241" s="8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</row>
    <row r="242" spans="1:23" x14ac:dyDescent="0.3">
      <c r="A242" s="13"/>
      <c r="B242" s="14"/>
      <c r="C242" s="8"/>
      <c r="D242" s="8"/>
      <c r="E242" s="8"/>
      <c r="F242" s="8"/>
      <c r="G242" s="8"/>
      <c r="H242" s="8"/>
      <c r="I242" s="8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</row>
    <row r="243" spans="1:23" x14ac:dyDescent="0.3">
      <c r="A243" s="13"/>
      <c r="B243" s="14"/>
      <c r="C243" s="8"/>
      <c r="D243" s="8"/>
      <c r="E243" s="8"/>
      <c r="F243" s="8"/>
      <c r="G243" s="8"/>
      <c r="H243" s="8"/>
      <c r="I243" s="8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</row>
    <row r="244" spans="1:23" x14ac:dyDescent="0.3">
      <c r="A244" s="13"/>
      <c r="B244" s="14"/>
      <c r="C244" s="8"/>
      <c r="D244" s="8"/>
      <c r="E244" s="8"/>
      <c r="F244" s="8"/>
      <c r="G244" s="8"/>
      <c r="H244" s="8"/>
      <c r="I244" s="8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</row>
    <row r="245" spans="1:23" x14ac:dyDescent="0.3">
      <c r="A245" s="13"/>
      <c r="B245" s="14"/>
      <c r="C245" s="8"/>
      <c r="D245" s="8"/>
      <c r="E245" s="8"/>
      <c r="F245" s="8"/>
      <c r="G245" s="8"/>
      <c r="H245" s="8"/>
      <c r="I245" s="8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</row>
    <row r="246" spans="1:23" x14ac:dyDescent="0.3">
      <c r="A246" s="13"/>
      <c r="B246" s="14"/>
      <c r="C246" s="8"/>
      <c r="D246" s="8"/>
      <c r="E246" s="8"/>
      <c r="F246" s="8"/>
      <c r="G246" s="8"/>
      <c r="H246" s="8"/>
      <c r="I246" s="8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</row>
    <row r="247" spans="1:23" x14ac:dyDescent="0.3">
      <c r="A247" s="13"/>
      <c r="B247" s="14"/>
      <c r="C247" s="8"/>
      <c r="D247" s="8"/>
      <c r="E247" s="8"/>
      <c r="F247" s="8"/>
      <c r="G247" s="8"/>
      <c r="H247" s="8"/>
      <c r="I247" s="8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</row>
    <row r="248" spans="1:23" x14ac:dyDescent="0.3">
      <c r="A248" s="13"/>
      <c r="B248" s="14"/>
      <c r="C248" s="8"/>
      <c r="D248" s="8"/>
      <c r="E248" s="8"/>
      <c r="F248" s="8"/>
      <c r="G248" s="8"/>
      <c r="H248" s="8"/>
      <c r="I248" s="8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</row>
    <row r="249" spans="1:23" x14ac:dyDescent="0.3">
      <c r="A249" s="13"/>
      <c r="B249" s="14"/>
      <c r="C249" s="8"/>
      <c r="D249" s="8"/>
      <c r="E249" s="8"/>
      <c r="F249" s="8"/>
      <c r="G249" s="8"/>
      <c r="H249" s="8"/>
      <c r="I249" s="8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</row>
    <row r="250" spans="1:23" x14ac:dyDescent="0.3">
      <c r="A250" s="13"/>
      <c r="B250" s="14"/>
      <c r="C250" s="8"/>
      <c r="D250" s="8"/>
      <c r="E250" s="8"/>
      <c r="F250" s="8"/>
      <c r="G250" s="8"/>
      <c r="H250" s="8"/>
      <c r="I250" s="8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</row>
    <row r="251" spans="1:23" x14ac:dyDescent="0.3">
      <c r="A251" s="13"/>
      <c r="B251" s="14"/>
      <c r="C251" s="8"/>
      <c r="D251" s="8"/>
      <c r="E251" s="8"/>
      <c r="F251" s="8"/>
      <c r="G251" s="8"/>
      <c r="H251" s="8"/>
      <c r="I251" s="8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</row>
    <row r="252" spans="1:23" x14ac:dyDescent="0.3">
      <c r="A252" s="13"/>
      <c r="B252" s="14"/>
      <c r="C252" s="8"/>
      <c r="D252" s="8"/>
      <c r="E252" s="8"/>
      <c r="F252" s="8"/>
      <c r="G252" s="8"/>
      <c r="H252" s="8"/>
      <c r="I252" s="8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</row>
    <row r="253" spans="1:23" x14ac:dyDescent="0.3">
      <c r="A253" s="13"/>
      <c r="B253" s="14"/>
      <c r="C253" s="8"/>
      <c r="D253" s="8"/>
      <c r="E253" s="8"/>
      <c r="F253" s="8"/>
      <c r="G253" s="8"/>
      <c r="H253" s="8"/>
      <c r="I253" s="8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</row>
    <row r="254" spans="1:23" x14ac:dyDescent="0.3">
      <c r="A254" s="13"/>
      <c r="B254" s="14"/>
      <c r="C254" s="8"/>
      <c r="D254" s="8"/>
      <c r="E254" s="8"/>
      <c r="F254" s="8"/>
      <c r="G254" s="8"/>
      <c r="H254" s="8"/>
      <c r="I254" s="8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</row>
    <row r="255" spans="1:23" x14ac:dyDescent="0.3">
      <c r="A255" s="13"/>
      <c r="B255" s="14"/>
      <c r="C255" s="8"/>
      <c r="D255" s="8"/>
      <c r="E255" s="8"/>
      <c r="F255" s="8"/>
      <c r="G255" s="8"/>
      <c r="H255" s="8"/>
      <c r="I255" s="8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</row>
    <row r="256" spans="1:23" x14ac:dyDescent="0.3">
      <c r="A256" s="15"/>
      <c r="B256" s="16"/>
      <c r="C256" s="8"/>
      <c r="D256" s="8"/>
      <c r="E256" s="8"/>
      <c r="F256" s="8"/>
      <c r="G256" s="8"/>
      <c r="H256" s="8"/>
      <c r="I256" s="8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</row>
    <row r="257" spans="1:23" x14ac:dyDescent="0.3">
      <c r="A257" s="11" t="s">
        <v>82</v>
      </c>
      <c r="B257" s="12"/>
      <c r="C257" s="8"/>
      <c r="D257" s="8"/>
      <c r="E257" s="8"/>
      <c r="F257" s="8"/>
      <c r="G257" s="8"/>
      <c r="H257" s="8" t="s">
        <v>7</v>
      </c>
      <c r="I257" s="8"/>
      <c r="J257" s="9" t="s">
        <v>38</v>
      </c>
      <c r="K257" s="9"/>
      <c r="L257" s="9"/>
      <c r="M257" s="9"/>
      <c r="N257" s="9" t="s">
        <v>65</v>
      </c>
      <c r="O257" s="9"/>
      <c r="P257" s="9"/>
      <c r="Q257" s="9" t="s">
        <v>97</v>
      </c>
      <c r="R257" s="9"/>
      <c r="S257" s="9"/>
      <c r="T257" s="9"/>
      <c r="U257" s="9"/>
      <c r="V257" s="9"/>
      <c r="W257" s="9"/>
    </row>
    <row r="258" spans="1:23" x14ac:dyDescent="0.3">
      <c r="A258" s="13"/>
      <c r="B258" s="14"/>
      <c r="C258" s="8"/>
      <c r="D258" s="8"/>
      <c r="E258" s="8"/>
      <c r="F258" s="8"/>
      <c r="G258" s="8"/>
      <c r="H258" s="8"/>
      <c r="I258" s="8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</row>
    <row r="259" spans="1:23" x14ac:dyDescent="0.3">
      <c r="A259" s="13"/>
      <c r="B259" s="14"/>
      <c r="C259" s="8"/>
      <c r="D259" s="8"/>
      <c r="E259" s="8"/>
      <c r="F259" s="8"/>
      <c r="G259" s="8"/>
      <c r="H259" s="8"/>
      <c r="I259" s="8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</row>
    <row r="260" spans="1:23" x14ac:dyDescent="0.3">
      <c r="A260" s="13"/>
      <c r="B260" s="14"/>
      <c r="C260" s="8"/>
      <c r="D260" s="8"/>
      <c r="E260" s="8"/>
      <c r="F260" s="8"/>
      <c r="G260" s="8"/>
      <c r="H260" s="8"/>
      <c r="I260" s="8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</row>
    <row r="261" spans="1:23" x14ac:dyDescent="0.3">
      <c r="A261" s="13"/>
      <c r="B261" s="14"/>
      <c r="C261" s="8"/>
      <c r="D261" s="8"/>
      <c r="E261" s="8"/>
      <c r="F261" s="8"/>
      <c r="G261" s="8"/>
      <c r="H261" s="8"/>
      <c r="I261" s="8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</row>
    <row r="262" spans="1:23" x14ac:dyDescent="0.3">
      <c r="A262" s="13"/>
      <c r="B262" s="14"/>
      <c r="C262" s="8"/>
      <c r="D262" s="8"/>
      <c r="E262" s="8"/>
      <c r="F262" s="8"/>
      <c r="G262" s="8"/>
      <c r="H262" s="8"/>
      <c r="I262" s="8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</row>
    <row r="263" spans="1:23" x14ac:dyDescent="0.3">
      <c r="A263" s="13"/>
      <c r="B263" s="14"/>
      <c r="C263" s="8"/>
      <c r="D263" s="8"/>
      <c r="E263" s="8"/>
      <c r="F263" s="8"/>
      <c r="G263" s="8"/>
      <c r="H263" s="8"/>
      <c r="I263" s="8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</row>
    <row r="264" spans="1:23" x14ac:dyDescent="0.3">
      <c r="A264" s="13"/>
      <c r="B264" s="14"/>
      <c r="C264" s="8"/>
      <c r="D264" s="8"/>
      <c r="E264" s="8"/>
      <c r="F264" s="8"/>
      <c r="G264" s="8"/>
      <c r="H264" s="8"/>
      <c r="I264" s="8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</row>
    <row r="265" spans="1:23" x14ac:dyDescent="0.3">
      <c r="A265" s="13"/>
      <c r="B265" s="14"/>
      <c r="C265" s="8"/>
      <c r="D265" s="8"/>
      <c r="E265" s="8"/>
      <c r="F265" s="8"/>
      <c r="G265" s="8"/>
      <c r="H265" s="8"/>
      <c r="I265" s="8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</row>
    <row r="266" spans="1:23" x14ac:dyDescent="0.3">
      <c r="A266" s="13"/>
      <c r="B266" s="14"/>
      <c r="C266" s="8"/>
      <c r="D266" s="8"/>
      <c r="E266" s="8"/>
      <c r="F266" s="8"/>
      <c r="G266" s="8"/>
      <c r="H266" s="8"/>
      <c r="I266" s="8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</row>
    <row r="267" spans="1:23" x14ac:dyDescent="0.3">
      <c r="A267" s="13"/>
      <c r="B267" s="14"/>
      <c r="C267" s="8"/>
      <c r="D267" s="8"/>
      <c r="E267" s="8"/>
      <c r="F267" s="8"/>
      <c r="G267" s="8"/>
      <c r="H267" s="8"/>
      <c r="I267" s="8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</row>
    <row r="268" spans="1:23" x14ac:dyDescent="0.3">
      <c r="A268" s="13"/>
      <c r="B268" s="14"/>
      <c r="C268" s="8"/>
      <c r="D268" s="8"/>
      <c r="E268" s="8"/>
      <c r="F268" s="8"/>
      <c r="G268" s="8"/>
      <c r="H268" s="8"/>
      <c r="I268" s="8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</row>
    <row r="269" spans="1:23" x14ac:dyDescent="0.3">
      <c r="A269" s="13"/>
      <c r="B269" s="14"/>
      <c r="C269" s="8"/>
      <c r="D269" s="8"/>
      <c r="E269" s="8"/>
      <c r="F269" s="8"/>
      <c r="G269" s="8"/>
      <c r="H269" s="8"/>
      <c r="I269" s="8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</row>
    <row r="270" spans="1:23" x14ac:dyDescent="0.3">
      <c r="A270" s="13"/>
      <c r="B270" s="14"/>
      <c r="C270" s="8"/>
      <c r="D270" s="8"/>
      <c r="E270" s="8"/>
      <c r="F270" s="8"/>
      <c r="G270" s="8"/>
      <c r="H270" s="8"/>
      <c r="I270" s="8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</row>
    <row r="271" spans="1:23" x14ac:dyDescent="0.3">
      <c r="A271" s="13"/>
      <c r="B271" s="14"/>
      <c r="C271" s="8"/>
      <c r="D271" s="8"/>
      <c r="E271" s="8"/>
      <c r="F271" s="8"/>
      <c r="G271" s="8"/>
      <c r="H271" s="8"/>
      <c r="I271" s="8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</row>
    <row r="272" spans="1:23" x14ac:dyDescent="0.3">
      <c r="A272" s="13"/>
      <c r="B272" s="14"/>
      <c r="C272" s="8"/>
      <c r="D272" s="8"/>
      <c r="E272" s="8"/>
      <c r="F272" s="8"/>
      <c r="G272" s="8"/>
      <c r="H272" s="8"/>
      <c r="I272" s="8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</row>
    <row r="273" spans="1:23" x14ac:dyDescent="0.3">
      <c r="A273" s="15"/>
      <c r="B273" s="16"/>
      <c r="C273" s="8"/>
      <c r="D273" s="8"/>
      <c r="E273" s="8"/>
      <c r="F273" s="8"/>
      <c r="G273" s="8"/>
      <c r="H273" s="8"/>
      <c r="I273" s="8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</row>
  </sheetData>
  <mergeCells count="102">
    <mergeCell ref="A1:B1"/>
    <mergeCell ref="C1:G1"/>
    <mergeCell ref="H1:I1"/>
    <mergeCell ref="J1:M1"/>
    <mergeCell ref="N1:P1"/>
    <mergeCell ref="Q1:W1"/>
    <mergeCell ref="A19:B35"/>
    <mergeCell ref="C19:G35"/>
    <mergeCell ref="H19:I35"/>
    <mergeCell ref="J19:M35"/>
    <mergeCell ref="N19:P35"/>
    <mergeCell ref="Q19:W35"/>
    <mergeCell ref="A2:B18"/>
    <mergeCell ref="C2:G18"/>
    <mergeCell ref="H2:I18"/>
    <mergeCell ref="J2:M18"/>
    <mergeCell ref="N2:P18"/>
    <mergeCell ref="Q2:W18"/>
    <mergeCell ref="A53:B69"/>
    <mergeCell ref="C53:G69"/>
    <mergeCell ref="H53:I69"/>
    <mergeCell ref="J53:M69"/>
    <mergeCell ref="N53:P69"/>
    <mergeCell ref="Q53:W69"/>
    <mergeCell ref="A36:B52"/>
    <mergeCell ref="C36:G52"/>
    <mergeCell ref="H36:I52"/>
    <mergeCell ref="J36:M52"/>
    <mergeCell ref="N36:P52"/>
    <mergeCell ref="Q36:W52"/>
    <mergeCell ref="A87:B103"/>
    <mergeCell ref="C87:G103"/>
    <mergeCell ref="H87:I103"/>
    <mergeCell ref="J87:M103"/>
    <mergeCell ref="N87:P103"/>
    <mergeCell ref="Q87:W103"/>
    <mergeCell ref="A70:B86"/>
    <mergeCell ref="C70:G86"/>
    <mergeCell ref="H70:I86"/>
    <mergeCell ref="J70:M86"/>
    <mergeCell ref="N70:P86"/>
    <mergeCell ref="Q70:W86"/>
    <mergeCell ref="A121:B137"/>
    <mergeCell ref="C121:G137"/>
    <mergeCell ref="H121:I137"/>
    <mergeCell ref="J121:M137"/>
    <mergeCell ref="N121:P137"/>
    <mergeCell ref="Q121:W137"/>
    <mergeCell ref="A104:B120"/>
    <mergeCell ref="C104:G120"/>
    <mergeCell ref="H104:I120"/>
    <mergeCell ref="J104:M120"/>
    <mergeCell ref="N104:P120"/>
    <mergeCell ref="Q104:W120"/>
    <mergeCell ref="A155:B171"/>
    <mergeCell ref="C155:G171"/>
    <mergeCell ref="H155:I171"/>
    <mergeCell ref="J155:M171"/>
    <mergeCell ref="N155:P171"/>
    <mergeCell ref="Q155:W171"/>
    <mergeCell ref="A138:B154"/>
    <mergeCell ref="C138:G154"/>
    <mergeCell ref="H138:I154"/>
    <mergeCell ref="J138:M154"/>
    <mergeCell ref="N138:P154"/>
    <mergeCell ref="Q138:W154"/>
    <mergeCell ref="A189:B205"/>
    <mergeCell ref="C189:G205"/>
    <mergeCell ref="H189:I205"/>
    <mergeCell ref="J189:M205"/>
    <mergeCell ref="N189:P205"/>
    <mergeCell ref="Q189:W205"/>
    <mergeCell ref="A172:B188"/>
    <mergeCell ref="C172:G188"/>
    <mergeCell ref="H172:I188"/>
    <mergeCell ref="J172:M188"/>
    <mergeCell ref="N172:P188"/>
    <mergeCell ref="Q172:W188"/>
    <mergeCell ref="A223:B239"/>
    <mergeCell ref="C223:G239"/>
    <mergeCell ref="H223:I239"/>
    <mergeCell ref="J223:M239"/>
    <mergeCell ref="N223:P239"/>
    <mergeCell ref="Q223:W239"/>
    <mergeCell ref="A206:B222"/>
    <mergeCell ref="C206:G222"/>
    <mergeCell ref="H206:I222"/>
    <mergeCell ref="J206:M222"/>
    <mergeCell ref="N206:P222"/>
    <mergeCell ref="Q206:W222"/>
    <mergeCell ref="A257:B273"/>
    <mergeCell ref="C257:G273"/>
    <mergeCell ref="H257:I273"/>
    <mergeCell ref="J257:M273"/>
    <mergeCell ref="N257:P273"/>
    <mergeCell ref="Q257:W273"/>
    <mergeCell ref="A240:B256"/>
    <mergeCell ref="C240:G256"/>
    <mergeCell ref="H240:I256"/>
    <mergeCell ref="J240:M256"/>
    <mergeCell ref="N240:P256"/>
    <mergeCell ref="Q240:W256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424F-28CA-44ED-954B-97E0354C4FCF}">
  <dimension ref="A1:AM584"/>
  <sheetViews>
    <sheetView tabSelected="1" topLeftCell="A37" zoomScale="55" zoomScaleNormal="55" workbookViewId="0">
      <selection activeCell="M2" sqref="M2:M18"/>
    </sheetView>
  </sheetViews>
  <sheetFormatPr defaultRowHeight="16.5" x14ac:dyDescent="0.3"/>
  <cols>
    <col min="3" max="6" width="9" hidden="1" customWidth="1"/>
    <col min="7" max="7" width="9.25" hidden="1" customWidth="1"/>
    <col min="13" max="13" width="27.5" customWidth="1"/>
    <col min="14" max="16" width="0" hidden="1" customWidth="1"/>
    <col min="24" max="24" width="9" style="49" customWidth="1"/>
    <col min="25" max="26" width="9" style="49"/>
    <col min="27" max="29" width="9" style="66"/>
    <col min="30" max="30" width="9" style="49"/>
    <col min="31" max="31" width="9" style="49" customWidth="1"/>
    <col min="32" max="16384" width="9" style="49"/>
  </cols>
  <sheetData>
    <row r="1" spans="1:29" customFormat="1" x14ac:dyDescent="0.3">
      <c r="A1" s="2" t="s">
        <v>0</v>
      </c>
      <c r="B1" s="2"/>
      <c r="C1" s="2" t="s">
        <v>1</v>
      </c>
      <c r="D1" s="2"/>
      <c r="E1" s="2"/>
      <c r="F1" s="2"/>
      <c r="G1" s="2"/>
      <c r="H1" s="2" t="s">
        <v>2</v>
      </c>
      <c r="I1" s="2"/>
      <c r="J1" s="20" t="s">
        <v>3</v>
      </c>
      <c r="K1" s="21"/>
      <c r="L1" s="22"/>
      <c r="M1" s="35" t="s">
        <v>98</v>
      </c>
      <c r="N1" s="3" t="s">
        <v>4</v>
      </c>
      <c r="O1" s="3"/>
      <c r="P1" s="3"/>
      <c r="Q1" s="3" t="s">
        <v>5</v>
      </c>
      <c r="R1" s="3"/>
      <c r="S1" s="3"/>
      <c r="T1" s="3"/>
      <c r="U1" s="3"/>
      <c r="V1" s="3"/>
      <c r="W1" s="3"/>
      <c r="X1" s="48" t="s">
        <v>121</v>
      </c>
      <c r="Y1" s="48" t="s">
        <v>120</v>
      </c>
      <c r="Z1" s="48" t="s">
        <v>119</v>
      </c>
      <c r="AA1" s="64" t="s">
        <v>123</v>
      </c>
      <c r="AB1" s="64" t="s">
        <v>122</v>
      </c>
      <c r="AC1" s="64" t="s">
        <v>124</v>
      </c>
    </row>
    <row r="2" spans="1:29" customFormat="1" ht="16.5" customHeight="1" x14ac:dyDescent="0.3">
      <c r="A2" s="10" t="s">
        <v>23</v>
      </c>
      <c r="B2" s="4"/>
      <c r="C2" s="4"/>
      <c r="D2" s="4"/>
      <c r="E2" s="4"/>
      <c r="F2" s="4"/>
      <c r="G2" s="4"/>
      <c r="H2" s="4" t="s">
        <v>7</v>
      </c>
      <c r="I2" s="4"/>
      <c r="J2" s="26" t="s">
        <v>8</v>
      </c>
      <c r="K2" s="27"/>
      <c r="L2" s="28"/>
      <c r="M2" s="25" t="s">
        <v>99</v>
      </c>
      <c r="N2" s="5" t="s">
        <v>9</v>
      </c>
      <c r="O2" s="5"/>
      <c r="P2" s="5"/>
      <c r="Q2" s="5" t="s">
        <v>125</v>
      </c>
      <c r="R2" s="5"/>
      <c r="S2" s="5"/>
      <c r="T2" s="5"/>
      <c r="U2" s="5"/>
      <c r="V2" s="5"/>
      <c r="W2" s="5"/>
      <c r="X2" s="2">
        <f>VALUE(MID(Q2,FIND("Accuracy ",Q2)+9,5))</f>
        <v>99.03</v>
      </c>
      <c r="Y2" s="2">
        <f>VALUE(MID(Q2,FIND("Sensitivity ",Q2)+11,6))</f>
        <v>98.51</v>
      </c>
      <c r="Z2" s="2">
        <f>VALUE(MID(Q2,FIND("Speciality ",Q2)+10,6))</f>
        <v>99.49</v>
      </c>
      <c r="AA2" s="63">
        <f>VALUE(MID(Q2,FIND("soso ",Q2)+5,3))</f>
        <v>125</v>
      </c>
      <c r="AB2" s="63">
        <f>VALUE(MID(Q2,FIND("early ",Q2)+5,3))</f>
        <v>35</v>
      </c>
      <c r="AC2" s="63">
        <f>VALUE(MID(Q2,FIND("late ",Q2)+5,3))</f>
        <v>108</v>
      </c>
    </row>
    <row r="3" spans="1:29" customFormat="1" ht="16.5" customHeight="1" x14ac:dyDescent="0.3">
      <c r="A3" s="4"/>
      <c r="B3" s="4"/>
      <c r="C3" s="4"/>
      <c r="D3" s="4"/>
      <c r="E3" s="4"/>
      <c r="F3" s="4"/>
      <c r="G3" s="4"/>
      <c r="H3" s="4"/>
      <c r="I3" s="4"/>
      <c r="J3" s="29"/>
      <c r="K3" s="30"/>
      <c r="L3" s="31"/>
      <c r="M3" s="23"/>
      <c r="N3" s="5"/>
      <c r="O3" s="5"/>
      <c r="P3" s="5"/>
      <c r="Q3" s="5"/>
      <c r="R3" s="5"/>
      <c r="S3" s="5"/>
      <c r="T3" s="5"/>
      <c r="U3" s="5"/>
      <c r="V3" s="5"/>
      <c r="W3" s="5"/>
      <c r="X3" s="2"/>
      <c r="Y3" s="2"/>
      <c r="Z3" s="2"/>
      <c r="AA3" s="63"/>
      <c r="AB3" s="63"/>
      <c r="AC3" s="63"/>
    </row>
    <row r="4" spans="1:29" customFormat="1" x14ac:dyDescent="0.3">
      <c r="A4" s="4"/>
      <c r="B4" s="4"/>
      <c r="C4" s="4"/>
      <c r="D4" s="4"/>
      <c r="E4" s="4"/>
      <c r="F4" s="4"/>
      <c r="G4" s="4"/>
      <c r="H4" s="4"/>
      <c r="I4" s="4"/>
      <c r="J4" s="29"/>
      <c r="K4" s="30"/>
      <c r="L4" s="31"/>
      <c r="M4" s="23"/>
      <c r="N4" s="5"/>
      <c r="O4" s="5"/>
      <c r="P4" s="5"/>
      <c r="Q4" s="5"/>
      <c r="R4" s="5"/>
      <c r="S4" s="5"/>
      <c r="T4" s="5"/>
      <c r="U4" s="5"/>
      <c r="V4" s="5"/>
      <c r="W4" s="5"/>
      <c r="X4" s="2"/>
      <c r="Y4" s="2"/>
      <c r="Z4" s="2"/>
      <c r="AA4" s="63"/>
      <c r="AB4" s="63"/>
      <c r="AC4" s="63"/>
    </row>
    <row r="5" spans="1:29" customFormat="1" x14ac:dyDescent="0.3">
      <c r="A5" s="4"/>
      <c r="B5" s="4"/>
      <c r="C5" s="4"/>
      <c r="D5" s="4"/>
      <c r="E5" s="4"/>
      <c r="F5" s="4"/>
      <c r="G5" s="4"/>
      <c r="H5" s="4"/>
      <c r="I5" s="4"/>
      <c r="J5" s="29"/>
      <c r="K5" s="30"/>
      <c r="L5" s="31"/>
      <c r="M5" s="23"/>
      <c r="N5" s="5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Z5" s="2"/>
      <c r="AA5" s="63"/>
      <c r="AB5" s="63"/>
      <c r="AC5" s="63"/>
    </row>
    <row r="6" spans="1:29" customFormat="1" x14ac:dyDescent="0.3">
      <c r="A6" s="4"/>
      <c r="B6" s="4"/>
      <c r="C6" s="4"/>
      <c r="D6" s="4"/>
      <c r="E6" s="4"/>
      <c r="F6" s="4"/>
      <c r="G6" s="4"/>
      <c r="H6" s="4"/>
      <c r="I6" s="4"/>
      <c r="J6" s="29"/>
      <c r="K6" s="30"/>
      <c r="L6" s="31"/>
      <c r="M6" s="23"/>
      <c r="N6" s="5"/>
      <c r="O6" s="5"/>
      <c r="P6" s="5"/>
      <c r="Q6" s="5"/>
      <c r="R6" s="5"/>
      <c r="S6" s="5"/>
      <c r="T6" s="5"/>
      <c r="U6" s="5"/>
      <c r="V6" s="5"/>
      <c r="W6" s="5"/>
      <c r="X6" s="2"/>
      <c r="Y6" s="2"/>
      <c r="Z6" s="2"/>
      <c r="AA6" s="63"/>
      <c r="AB6" s="63"/>
      <c r="AC6" s="63"/>
    </row>
    <row r="7" spans="1:29" customFormat="1" x14ac:dyDescent="0.3">
      <c r="A7" s="4"/>
      <c r="B7" s="4"/>
      <c r="C7" s="4"/>
      <c r="D7" s="4"/>
      <c r="E7" s="4"/>
      <c r="F7" s="4"/>
      <c r="G7" s="4"/>
      <c r="H7" s="4"/>
      <c r="I7" s="4"/>
      <c r="J7" s="29"/>
      <c r="K7" s="30"/>
      <c r="L7" s="31"/>
      <c r="M7" s="23"/>
      <c r="N7" s="5"/>
      <c r="O7" s="5"/>
      <c r="P7" s="5"/>
      <c r="Q7" s="5"/>
      <c r="R7" s="5"/>
      <c r="S7" s="5"/>
      <c r="T7" s="5"/>
      <c r="U7" s="5"/>
      <c r="V7" s="5"/>
      <c r="W7" s="5"/>
      <c r="X7" s="2"/>
      <c r="Y7" s="2"/>
      <c r="Z7" s="2"/>
      <c r="AA7" s="63"/>
      <c r="AB7" s="63"/>
      <c r="AC7" s="63"/>
    </row>
    <row r="8" spans="1:29" customFormat="1" x14ac:dyDescent="0.3">
      <c r="A8" s="4"/>
      <c r="B8" s="4"/>
      <c r="C8" s="4"/>
      <c r="D8" s="4"/>
      <c r="E8" s="4"/>
      <c r="F8" s="4"/>
      <c r="G8" s="4"/>
      <c r="H8" s="4"/>
      <c r="I8" s="4"/>
      <c r="J8" s="29"/>
      <c r="K8" s="30"/>
      <c r="L8" s="31"/>
      <c r="M8" s="23"/>
      <c r="N8" s="5"/>
      <c r="O8" s="5"/>
      <c r="P8" s="5"/>
      <c r="Q8" s="5"/>
      <c r="R8" s="5"/>
      <c r="S8" s="5"/>
      <c r="T8" s="5"/>
      <c r="U8" s="5"/>
      <c r="V8" s="5"/>
      <c r="W8" s="5"/>
      <c r="X8" s="2"/>
      <c r="Y8" s="2"/>
      <c r="Z8" s="2"/>
      <c r="AA8" s="63"/>
      <c r="AB8" s="63"/>
      <c r="AC8" s="63"/>
    </row>
    <row r="9" spans="1:29" customFormat="1" x14ac:dyDescent="0.3">
      <c r="A9" s="4"/>
      <c r="B9" s="4"/>
      <c r="C9" s="4"/>
      <c r="D9" s="4"/>
      <c r="E9" s="4"/>
      <c r="F9" s="4"/>
      <c r="G9" s="4"/>
      <c r="H9" s="4"/>
      <c r="I9" s="4"/>
      <c r="J9" s="29"/>
      <c r="K9" s="30"/>
      <c r="L9" s="31"/>
      <c r="M9" s="23"/>
      <c r="N9" s="5"/>
      <c r="O9" s="5"/>
      <c r="P9" s="5"/>
      <c r="Q9" s="5"/>
      <c r="R9" s="5"/>
      <c r="S9" s="5"/>
      <c r="T9" s="5"/>
      <c r="U9" s="5"/>
      <c r="V9" s="5"/>
      <c r="W9" s="5"/>
      <c r="X9" s="2"/>
      <c r="Y9" s="2"/>
      <c r="Z9" s="2"/>
      <c r="AA9" s="63"/>
      <c r="AB9" s="63"/>
      <c r="AC9" s="63"/>
    </row>
    <row r="10" spans="1:29" customFormat="1" x14ac:dyDescent="0.3">
      <c r="A10" s="4"/>
      <c r="B10" s="4"/>
      <c r="C10" s="4"/>
      <c r="D10" s="4"/>
      <c r="E10" s="4"/>
      <c r="F10" s="4"/>
      <c r="G10" s="4"/>
      <c r="H10" s="4"/>
      <c r="I10" s="4"/>
      <c r="J10" s="29"/>
      <c r="K10" s="30"/>
      <c r="L10" s="31"/>
      <c r="M10" s="23"/>
      <c r="N10" s="5"/>
      <c r="O10" s="5"/>
      <c r="P10" s="5"/>
      <c r="Q10" s="5"/>
      <c r="R10" s="5"/>
      <c r="S10" s="5"/>
      <c r="T10" s="5"/>
      <c r="U10" s="5"/>
      <c r="V10" s="5"/>
      <c r="W10" s="5"/>
      <c r="X10" s="2"/>
      <c r="Y10" s="2"/>
      <c r="Z10" s="2"/>
      <c r="AA10" s="63"/>
      <c r="AB10" s="63"/>
      <c r="AC10" s="63"/>
    </row>
    <row r="11" spans="1:29" customFormat="1" x14ac:dyDescent="0.3">
      <c r="A11" s="4"/>
      <c r="B11" s="4"/>
      <c r="C11" s="4"/>
      <c r="D11" s="4"/>
      <c r="E11" s="4"/>
      <c r="F11" s="4"/>
      <c r="G11" s="4"/>
      <c r="H11" s="4"/>
      <c r="I11" s="4"/>
      <c r="J11" s="29"/>
      <c r="K11" s="30"/>
      <c r="L11" s="31"/>
      <c r="M11" s="23"/>
      <c r="N11" s="5"/>
      <c r="O11" s="5"/>
      <c r="P11" s="5"/>
      <c r="Q11" s="5"/>
      <c r="R11" s="5"/>
      <c r="S11" s="5"/>
      <c r="T11" s="5"/>
      <c r="U11" s="5"/>
      <c r="V11" s="5"/>
      <c r="W11" s="5"/>
      <c r="X11" s="2"/>
      <c r="Y11" s="2"/>
      <c r="Z11" s="2"/>
      <c r="AA11" s="63"/>
      <c r="AB11" s="63"/>
      <c r="AC11" s="63"/>
    </row>
    <row r="12" spans="1:29" customFormat="1" x14ac:dyDescent="0.3">
      <c r="A12" s="4"/>
      <c r="B12" s="4"/>
      <c r="C12" s="4"/>
      <c r="D12" s="4"/>
      <c r="E12" s="4"/>
      <c r="F12" s="4"/>
      <c r="G12" s="4"/>
      <c r="H12" s="4"/>
      <c r="I12" s="4"/>
      <c r="J12" s="29"/>
      <c r="K12" s="30"/>
      <c r="L12" s="31"/>
      <c r="M12" s="23"/>
      <c r="N12" s="5"/>
      <c r="O12" s="5"/>
      <c r="P12" s="5"/>
      <c r="Q12" s="5"/>
      <c r="R12" s="5"/>
      <c r="S12" s="5"/>
      <c r="T12" s="5"/>
      <c r="U12" s="5"/>
      <c r="V12" s="5"/>
      <c r="W12" s="5"/>
      <c r="X12" s="2"/>
      <c r="Y12" s="2"/>
      <c r="Z12" s="2"/>
      <c r="AA12" s="63"/>
      <c r="AB12" s="63"/>
      <c r="AC12" s="63"/>
    </row>
    <row r="13" spans="1:29" customFormat="1" x14ac:dyDescent="0.3">
      <c r="A13" s="4"/>
      <c r="B13" s="4"/>
      <c r="C13" s="4"/>
      <c r="D13" s="4"/>
      <c r="E13" s="4"/>
      <c r="F13" s="4"/>
      <c r="G13" s="4"/>
      <c r="H13" s="4"/>
      <c r="I13" s="4"/>
      <c r="J13" s="29"/>
      <c r="K13" s="30"/>
      <c r="L13" s="31"/>
      <c r="M13" s="23"/>
      <c r="N13" s="5"/>
      <c r="O13" s="5"/>
      <c r="P13" s="5"/>
      <c r="Q13" s="5"/>
      <c r="R13" s="5"/>
      <c r="S13" s="5"/>
      <c r="T13" s="5"/>
      <c r="U13" s="5"/>
      <c r="V13" s="5"/>
      <c r="W13" s="5"/>
      <c r="X13" s="2"/>
      <c r="Y13" s="2"/>
      <c r="Z13" s="2"/>
      <c r="AA13" s="63"/>
      <c r="AB13" s="63"/>
      <c r="AC13" s="63"/>
    </row>
    <row r="14" spans="1:29" customFormat="1" x14ac:dyDescent="0.3">
      <c r="A14" s="4"/>
      <c r="B14" s="4"/>
      <c r="C14" s="4"/>
      <c r="D14" s="4"/>
      <c r="E14" s="4"/>
      <c r="F14" s="4"/>
      <c r="G14" s="4"/>
      <c r="H14" s="4"/>
      <c r="I14" s="4"/>
      <c r="J14" s="29"/>
      <c r="K14" s="30"/>
      <c r="L14" s="31"/>
      <c r="M14" s="23"/>
      <c r="N14" s="5"/>
      <c r="O14" s="5"/>
      <c r="P14" s="5"/>
      <c r="Q14" s="5"/>
      <c r="R14" s="5"/>
      <c r="S14" s="5"/>
      <c r="T14" s="5"/>
      <c r="U14" s="5"/>
      <c r="V14" s="5"/>
      <c r="W14" s="5"/>
      <c r="X14" s="2"/>
      <c r="Y14" s="2"/>
      <c r="Z14" s="2"/>
      <c r="AA14" s="63"/>
      <c r="AB14" s="63"/>
      <c r="AC14" s="63"/>
    </row>
    <row r="15" spans="1:29" customFormat="1" x14ac:dyDescent="0.3">
      <c r="A15" s="4"/>
      <c r="B15" s="4"/>
      <c r="C15" s="4"/>
      <c r="D15" s="4"/>
      <c r="E15" s="4"/>
      <c r="F15" s="4"/>
      <c r="G15" s="4"/>
      <c r="H15" s="4"/>
      <c r="I15" s="4"/>
      <c r="J15" s="29"/>
      <c r="K15" s="30"/>
      <c r="L15" s="31"/>
      <c r="M15" s="23"/>
      <c r="N15" s="5"/>
      <c r="O15" s="5"/>
      <c r="P15" s="5"/>
      <c r="Q15" s="5"/>
      <c r="R15" s="5"/>
      <c r="S15" s="5"/>
      <c r="T15" s="5"/>
      <c r="U15" s="5"/>
      <c r="V15" s="5"/>
      <c r="W15" s="5"/>
      <c r="X15" s="2"/>
      <c r="Y15" s="2"/>
      <c r="Z15" s="2"/>
      <c r="AA15" s="63"/>
      <c r="AB15" s="63"/>
      <c r="AC15" s="63"/>
    </row>
    <row r="16" spans="1:29" customFormat="1" x14ac:dyDescent="0.3">
      <c r="A16" s="4"/>
      <c r="B16" s="4"/>
      <c r="C16" s="4"/>
      <c r="D16" s="4"/>
      <c r="E16" s="4"/>
      <c r="F16" s="4"/>
      <c r="G16" s="4"/>
      <c r="H16" s="4"/>
      <c r="I16" s="4"/>
      <c r="J16" s="29"/>
      <c r="K16" s="30"/>
      <c r="L16" s="31"/>
      <c r="M16" s="23"/>
      <c r="N16" s="5"/>
      <c r="O16" s="5"/>
      <c r="P16" s="5"/>
      <c r="Q16" s="5"/>
      <c r="R16" s="5"/>
      <c r="S16" s="5"/>
      <c r="T16" s="5"/>
      <c r="U16" s="5"/>
      <c r="V16" s="5"/>
      <c r="W16" s="5"/>
      <c r="X16" s="2"/>
      <c r="Y16" s="2"/>
      <c r="Z16" s="2"/>
      <c r="AA16" s="63"/>
      <c r="AB16" s="63"/>
      <c r="AC16" s="63"/>
    </row>
    <row r="17" spans="1:37" customFormat="1" x14ac:dyDescent="0.3">
      <c r="A17" s="4"/>
      <c r="B17" s="4"/>
      <c r="C17" s="4"/>
      <c r="D17" s="4"/>
      <c r="E17" s="4"/>
      <c r="F17" s="4"/>
      <c r="G17" s="4"/>
      <c r="H17" s="4"/>
      <c r="I17" s="4"/>
      <c r="J17" s="29"/>
      <c r="K17" s="30"/>
      <c r="L17" s="31"/>
      <c r="M17" s="23"/>
      <c r="N17" s="5"/>
      <c r="O17" s="5"/>
      <c r="P17" s="5"/>
      <c r="Q17" s="5"/>
      <c r="R17" s="5"/>
      <c r="S17" s="5"/>
      <c r="T17" s="5"/>
      <c r="U17" s="5"/>
      <c r="V17" s="5"/>
      <c r="W17" s="5"/>
      <c r="X17" s="2"/>
      <c r="Y17" s="2"/>
      <c r="Z17" s="2"/>
      <c r="AA17" s="63"/>
      <c r="AB17" s="63"/>
      <c r="AC17" s="63"/>
    </row>
    <row r="18" spans="1:37" customFormat="1" x14ac:dyDescent="0.3">
      <c r="A18" s="4"/>
      <c r="B18" s="4"/>
      <c r="C18" s="4"/>
      <c r="D18" s="4"/>
      <c r="E18" s="4"/>
      <c r="F18" s="4"/>
      <c r="G18" s="4"/>
      <c r="H18" s="4"/>
      <c r="I18" s="4"/>
      <c r="J18" s="32"/>
      <c r="K18" s="33"/>
      <c r="L18" s="34"/>
      <c r="M18" s="24"/>
      <c r="N18" s="5"/>
      <c r="O18" s="5"/>
      <c r="P18" s="5"/>
      <c r="Q18" s="5"/>
      <c r="R18" s="5"/>
      <c r="S18" s="5"/>
      <c r="T18" s="5"/>
      <c r="U18" s="5"/>
      <c r="V18" s="5"/>
      <c r="W18" s="5"/>
      <c r="X18" s="2"/>
      <c r="Y18" s="2"/>
      <c r="Z18" s="2"/>
      <c r="AA18" s="63"/>
      <c r="AB18" s="63"/>
      <c r="AC18" s="63"/>
      <c r="AF18" s="48" t="s">
        <v>121</v>
      </c>
      <c r="AG18" s="48" t="s">
        <v>120</v>
      </c>
      <c r="AH18" s="48" t="s">
        <v>119</v>
      </c>
      <c r="AI18" s="64" t="s">
        <v>123</v>
      </c>
      <c r="AJ18" s="64" t="s">
        <v>122</v>
      </c>
      <c r="AK18" s="64" t="s">
        <v>124</v>
      </c>
    </row>
    <row r="19" spans="1:37" customFormat="1" ht="16.5" customHeight="1" x14ac:dyDescent="0.3">
      <c r="A19" s="8" t="s">
        <v>102</v>
      </c>
      <c r="B19" s="8"/>
      <c r="C19" s="8"/>
      <c r="D19" s="8"/>
      <c r="E19" s="8"/>
      <c r="F19" s="8"/>
      <c r="G19" s="8"/>
      <c r="H19" s="8" t="s">
        <v>7</v>
      </c>
      <c r="I19" s="8"/>
      <c r="J19" s="47" t="s">
        <v>101</v>
      </c>
      <c r="K19" s="36"/>
      <c r="L19" s="37"/>
      <c r="M19" s="46" t="s">
        <v>100</v>
      </c>
      <c r="N19" s="9" t="s">
        <v>19</v>
      </c>
      <c r="O19" s="9"/>
      <c r="P19" s="9"/>
      <c r="Q19" s="9" t="s">
        <v>103</v>
      </c>
      <c r="R19" s="9"/>
      <c r="S19" s="9"/>
      <c r="T19" s="9"/>
      <c r="U19" s="9"/>
      <c r="V19" s="9"/>
      <c r="W19" s="9"/>
      <c r="X19" s="2">
        <f>VALUE(MID(Q19,FIND("Accuracy ",Q19)+9,5))</f>
        <v>97.54</v>
      </c>
      <c r="Y19" s="2">
        <f t="shared" ref="Y19:Y50" si="0">VALUE(MID(Q19,FIND("Sensitivity ",Q19)+11,6))</f>
        <v>95.31</v>
      </c>
      <c r="Z19" s="2">
        <f t="shared" ref="Z19:Z50" si="1">VALUE(MID(Q19,FIND("Speciality ",Q19)+10,6))</f>
        <v>99.45</v>
      </c>
      <c r="AA19" s="63">
        <f t="shared" ref="AA19:AA50" si="2">VALUE(MID(Q19,FIND("soso ",Q19)+5,3))</f>
        <v>136</v>
      </c>
      <c r="AB19" s="63">
        <f t="shared" ref="AB19:AB50" si="3">VALUE(MID(Q19,FIND("early ",Q19)+5,3))</f>
        <v>24</v>
      </c>
      <c r="AC19" s="63">
        <f t="shared" ref="AC19:AC50" si="4">VALUE(MID(Q19,FIND("late ",Q19)+5,3))</f>
        <v>183</v>
      </c>
      <c r="AE19" t="s">
        <v>102</v>
      </c>
      <c r="AF19">
        <f>X19</f>
        <v>97.54</v>
      </c>
      <c r="AG19">
        <f>Y19</f>
        <v>95.31</v>
      </c>
      <c r="AH19">
        <f>Z19</f>
        <v>99.45</v>
      </c>
      <c r="AI19">
        <f>AA19</f>
        <v>136</v>
      </c>
      <c r="AJ19">
        <f>AB19</f>
        <v>24</v>
      </c>
      <c r="AK19">
        <f>AC19</f>
        <v>183</v>
      </c>
    </row>
    <row r="20" spans="1:37" customFormat="1" x14ac:dyDescent="0.3">
      <c r="A20" s="8"/>
      <c r="B20" s="8"/>
      <c r="C20" s="8"/>
      <c r="D20" s="8"/>
      <c r="E20" s="8"/>
      <c r="F20" s="8"/>
      <c r="G20" s="8"/>
      <c r="H20" s="8"/>
      <c r="I20" s="8"/>
      <c r="J20" s="38"/>
      <c r="K20" s="39"/>
      <c r="L20" s="40"/>
      <c r="M20" s="44"/>
      <c r="N20" s="9"/>
      <c r="O20" s="9"/>
      <c r="P20" s="9"/>
      <c r="Q20" s="9"/>
      <c r="R20" s="9"/>
      <c r="S20" s="9"/>
      <c r="T20" s="9"/>
      <c r="U20" s="9"/>
      <c r="V20" s="9"/>
      <c r="W20" s="9"/>
      <c r="X20" s="2"/>
      <c r="Y20" s="2"/>
      <c r="Z20" s="2"/>
      <c r="AA20" s="63"/>
      <c r="AB20" s="63"/>
      <c r="AC20" s="63"/>
      <c r="AE20" t="s">
        <v>105</v>
      </c>
      <c r="AF20">
        <f>X36</f>
        <v>97.79</v>
      </c>
      <c r="AG20">
        <f>Y36</f>
        <v>96.29</v>
      </c>
      <c r="AH20">
        <f>Z36</f>
        <v>99.08</v>
      </c>
      <c r="AI20">
        <f>AA36</f>
        <v>135</v>
      </c>
      <c r="AJ20">
        <f>AB36</f>
        <v>31</v>
      </c>
      <c r="AK20">
        <f>AC36</f>
        <v>143</v>
      </c>
    </row>
    <row r="21" spans="1:37" customFormat="1" x14ac:dyDescent="0.3">
      <c r="A21" s="8"/>
      <c r="B21" s="8"/>
      <c r="C21" s="8"/>
      <c r="D21" s="8"/>
      <c r="E21" s="8"/>
      <c r="F21" s="8"/>
      <c r="G21" s="8"/>
      <c r="H21" s="8"/>
      <c r="I21" s="8"/>
      <c r="J21" s="38"/>
      <c r="K21" s="39"/>
      <c r="L21" s="40"/>
      <c r="M21" s="44"/>
      <c r="N21" s="9"/>
      <c r="O21" s="9"/>
      <c r="P21" s="9"/>
      <c r="Q21" s="9"/>
      <c r="R21" s="9"/>
      <c r="S21" s="9"/>
      <c r="T21" s="9"/>
      <c r="U21" s="9"/>
      <c r="V21" s="9"/>
      <c r="W21" s="9"/>
      <c r="X21" s="2"/>
      <c r="Y21" s="2"/>
      <c r="Z21" s="2"/>
      <c r="AA21" s="63"/>
      <c r="AB21" s="63"/>
      <c r="AC21" s="63"/>
      <c r="AE21" t="s">
        <v>106</v>
      </c>
      <c r="AF21">
        <f>X53</f>
        <v>97.66</v>
      </c>
      <c r="AG21">
        <f>Y53</f>
        <v>95.35</v>
      </c>
      <c r="AH21">
        <f>Z53</f>
        <v>99.63</v>
      </c>
      <c r="AI21">
        <f>AA53</f>
        <v>154</v>
      </c>
      <c r="AJ21">
        <f>AB53</f>
        <v>10</v>
      </c>
      <c r="AK21">
        <f>AC53</f>
        <v>226</v>
      </c>
    </row>
    <row r="22" spans="1:37" customFormat="1" x14ac:dyDescent="0.3">
      <c r="A22" s="8"/>
      <c r="B22" s="8"/>
      <c r="C22" s="8"/>
      <c r="D22" s="8"/>
      <c r="E22" s="8"/>
      <c r="F22" s="8"/>
      <c r="G22" s="8"/>
      <c r="H22" s="8"/>
      <c r="I22" s="8"/>
      <c r="J22" s="38"/>
      <c r="K22" s="39"/>
      <c r="L22" s="40"/>
      <c r="M22" s="44"/>
      <c r="N22" s="9"/>
      <c r="O22" s="9"/>
      <c r="P22" s="9"/>
      <c r="Q22" s="9"/>
      <c r="R22" s="9"/>
      <c r="S22" s="9"/>
      <c r="T22" s="9"/>
      <c r="U22" s="9"/>
      <c r="V22" s="9"/>
      <c r="W22" s="9"/>
      <c r="X22" s="2"/>
      <c r="Y22" s="2"/>
      <c r="Z22" s="2"/>
      <c r="AA22" s="63"/>
      <c r="AB22" s="63"/>
      <c r="AC22" s="63"/>
      <c r="AE22" t="s">
        <v>108</v>
      </c>
      <c r="AF22">
        <f>X70</f>
        <v>97.69</v>
      </c>
      <c r="AG22">
        <f>Y70</f>
        <v>95.61</v>
      </c>
      <c r="AH22">
        <f>Z70</f>
        <v>99.49</v>
      </c>
      <c r="AI22">
        <f>AA70</f>
        <v>158</v>
      </c>
      <c r="AJ22">
        <f>AB70</f>
        <v>15</v>
      </c>
      <c r="AK22">
        <f>AC70</f>
        <v>230</v>
      </c>
    </row>
    <row r="23" spans="1:37" customFormat="1" x14ac:dyDescent="0.3">
      <c r="A23" s="8"/>
      <c r="B23" s="8"/>
      <c r="C23" s="8"/>
      <c r="D23" s="8"/>
      <c r="E23" s="8"/>
      <c r="F23" s="8"/>
      <c r="G23" s="8"/>
      <c r="H23" s="8"/>
      <c r="I23" s="8"/>
      <c r="J23" s="38"/>
      <c r="K23" s="39"/>
      <c r="L23" s="40"/>
      <c r="M23" s="44"/>
      <c r="N23" s="9"/>
      <c r="O23" s="9"/>
      <c r="P23" s="9"/>
      <c r="Q23" s="9"/>
      <c r="R23" s="9"/>
      <c r="S23" s="9"/>
      <c r="T23" s="9"/>
      <c r="U23" s="9"/>
      <c r="V23" s="9"/>
      <c r="W23" s="9"/>
      <c r="X23" s="2"/>
      <c r="Y23" s="2"/>
      <c r="Z23" s="2"/>
      <c r="AA23" s="63"/>
      <c r="AB23" s="63"/>
      <c r="AC23" s="63"/>
      <c r="AE23" t="s">
        <v>113</v>
      </c>
      <c r="AF23">
        <f>X87</f>
        <v>98.52</v>
      </c>
      <c r="AG23">
        <f>Y87</f>
        <v>97.83</v>
      </c>
      <c r="AH23">
        <f>Z87</f>
        <v>99.12</v>
      </c>
      <c r="AI23">
        <f>AA87</f>
        <v>166</v>
      </c>
      <c r="AJ23">
        <f>AB87</f>
        <v>19</v>
      </c>
      <c r="AK23">
        <f>AC87</f>
        <v>221</v>
      </c>
    </row>
    <row r="24" spans="1:37" customFormat="1" x14ac:dyDescent="0.3">
      <c r="A24" s="8"/>
      <c r="B24" s="8"/>
      <c r="C24" s="8"/>
      <c r="D24" s="8"/>
      <c r="E24" s="8"/>
      <c r="F24" s="8"/>
      <c r="G24" s="8"/>
      <c r="H24" s="8"/>
      <c r="I24" s="8"/>
      <c r="J24" s="38"/>
      <c r="K24" s="39"/>
      <c r="L24" s="40"/>
      <c r="M24" s="44"/>
      <c r="N24" s="9"/>
      <c r="O24" s="9"/>
      <c r="P24" s="9"/>
      <c r="Q24" s="9"/>
      <c r="R24" s="9"/>
      <c r="S24" s="9"/>
      <c r="T24" s="9"/>
      <c r="U24" s="9"/>
      <c r="V24" s="9"/>
      <c r="W24" s="9"/>
      <c r="X24" s="2"/>
      <c r="Y24" s="2"/>
      <c r="Z24" s="2"/>
      <c r="AA24" s="63"/>
      <c r="AB24" s="63"/>
      <c r="AC24" s="63"/>
      <c r="AE24" t="s">
        <v>138</v>
      </c>
      <c r="AF24">
        <f>X2</f>
        <v>99.03</v>
      </c>
      <c r="AG24">
        <f>Y2</f>
        <v>98.51</v>
      </c>
      <c r="AH24">
        <f>Z2</f>
        <v>99.49</v>
      </c>
      <c r="AI24">
        <f>AA2</f>
        <v>125</v>
      </c>
      <c r="AJ24">
        <f>AB2</f>
        <v>35</v>
      </c>
      <c r="AK24">
        <f>AC2</f>
        <v>108</v>
      </c>
    </row>
    <row r="25" spans="1:37" customFormat="1" x14ac:dyDescent="0.3">
      <c r="A25" s="8"/>
      <c r="B25" s="8"/>
      <c r="C25" s="8"/>
      <c r="D25" s="8"/>
      <c r="E25" s="8"/>
      <c r="F25" s="8"/>
      <c r="G25" s="8"/>
      <c r="H25" s="8"/>
      <c r="I25" s="8"/>
      <c r="J25" s="38"/>
      <c r="K25" s="39"/>
      <c r="L25" s="40"/>
      <c r="M25" s="44"/>
      <c r="N25" s="9"/>
      <c r="O25" s="9"/>
      <c r="P25" s="9"/>
      <c r="Q25" s="9"/>
      <c r="R25" s="9"/>
      <c r="S25" s="9"/>
      <c r="T25" s="9"/>
      <c r="U25" s="9"/>
      <c r="V25" s="9"/>
      <c r="W25" s="9"/>
      <c r="X25" s="2"/>
      <c r="Y25" s="2"/>
      <c r="Z25" s="2"/>
      <c r="AA25" s="63"/>
      <c r="AB25" s="63"/>
      <c r="AC25" s="63"/>
      <c r="AE25" t="s">
        <v>130</v>
      </c>
      <c r="AF25">
        <f>X104</f>
        <v>96.81</v>
      </c>
      <c r="AG25">
        <f>Y104</f>
        <v>99.7</v>
      </c>
      <c r="AH25">
        <f>Z104</f>
        <v>94.32</v>
      </c>
      <c r="AI25">
        <f>AA104</f>
        <v>39</v>
      </c>
      <c r="AJ25">
        <f>AB104</f>
        <v>235</v>
      </c>
      <c r="AK25">
        <f>AC104</f>
        <v>34</v>
      </c>
    </row>
    <row r="26" spans="1:37" customFormat="1" x14ac:dyDescent="0.3">
      <c r="A26" s="8"/>
      <c r="B26" s="8"/>
      <c r="C26" s="8"/>
      <c r="D26" s="8"/>
      <c r="E26" s="8"/>
      <c r="F26" s="8"/>
      <c r="G26" s="8"/>
      <c r="H26" s="8"/>
      <c r="I26" s="8"/>
      <c r="J26" s="38"/>
      <c r="K26" s="39"/>
      <c r="L26" s="40"/>
      <c r="M26" s="44"/>
      <c r="N26" s="9"/>
      <c r="O26" s="9"/>
      <c r="P26" s="9"/>
      <c r="Q26" s="9"/>
      <c r="R26" s="9"/>
      <c r="S26" s="9"/>
      <c r="T26" s="9"/>
      <c r="U26" s="9"/>
      <c r="V26" s="9"/>
      <c r="W26" s="9"/>
      <c r="X26" s="2"/>
      <c r="Y26" s="2"/>
      <c r="Z26" s="2"/>
      <c r="AA26" s="63"/>
      <c r="AB26" s="63"/>
      <c r="AC26" s="63"/>
      <c r="AE26" t="s">
        <v>131</v>
      </c>
      <c r="AF26">
        <f>X121</f>
        <v>96.71</v>
      </c>
      <c r="AG26">
        <f>Y121</f>
        <v>99.4</v>
      </c>
      <c r="AH26">
        <f>Z121</f>
        <v>94.39</v>
      </c>
      <c r="AI26">
        <f>AA121</f>
        <v>64</v>
      </c>
      <c r="AJ26">
        <f>AB121</f>
        <v>138</v>
      </c>
      <c r="AK26">
        <f>AC121</f>
        <v>57</v>
      </c>
    </row>
    <row r="27" spans="1:37" customFormat="1" x14ac:dyDescent="0.3">
      <c r="A27" s="8"/>
      <c r="B27" s="8"/>
      <c r="C27" s="8"/>
      <c r="D27" s="8"/>
      <c r="E27" s="8"/>
      <c r="F27" s="8"/>
      <c r="G27" s="8"/>
      <c r="H27" s="8"/>
      <c r="I27" s="8"/>
      <c r="J27" s="38"/>
      <c r="K27" s="39"/>
      <c r="L27" s="40"/>
      <c r="M27" s="44"/>
      <c r="N27" s="9"/>
      <c r="O27" s="9"/>
      <c r="P27" s="9"/>
      <c r="Q27" s="9"/>
      <c r="R27" s="9"/>
      <c r="S27" s="9"/>
      <c r="T27" s="9"/>
      <c r="U27" s="9"/>
      <c r="V27" s="9"/>
      <c r="W27" s="9"/>
      <c r="X27" s="2"/>
      <c r="Y27" s="2"/>
      <c r="Z27" s="2"/>
      <c r="AA27" s="63"/>
      <c r="AB27" s="63"/>
      <c r="AC27" s="63"/>
      <c r="AE27" t="s">
        <v>132</v>
      </c>
      <c r="AF27">
        <f>X138</f>
        <v>97.44</v>
      </c>
      <c r="AG27">
        <f>Y138</f>
        <v>99.66</v>
      </c>
      <c r="AH27">
        <f>Z138</f>
        <v>95.53</v>
      </c>
      <c r="AI27">
        <f>AA138</f>
        <v>33</v>
      </c>
      <c r="AJ27">
        <f>AB138</f>
        <v>185</v>
      </c>
      <c r="AK27">
        <f>AC138</f>
        <v>46</v>
      </c>
    </row>
    <row r="28" spans="1:37" customFormat="1" x14ac:dyDescent="0.3">
      <c r="A28" s="8"/>
      <c r="B28" s="8"/>
      <c r="C28" s="8"/>
      <c r="D28" s="8"/>
      <c r="E28" s="8"/>
      <c r="F28" s="8"/>
      <c r="G28" s="8"/>
      <c r="H28" s="8"/>
      <c r="I28" s="8"/>
      <c r="J28" s="38"/>
      <c r="K28" s="39"/>
      <c r="L28" s="40"/>
      <c r="M28" s="44"/>
      <c r="N28" s="9"/>
      <c r="O28" s="9"/>
      <c r="P28" s="9"/>
      <c r="Q28" s="9"/>
      <c r="R28" s="9"/>
      <c r="S28" s="9"/>
      <c r="T28" s="9"/>
      <c r="U28" s="9"/>
      <c r="V28" s="9"/>
      <c r="W28" s="9"/>
      <c r="X28" s="2"/>
      <c r="Y28" s="2"/>
      <c r="Z28" s="2"/>
      <c r="AA28" s="63"/>
      <c r="AB28" s="63"/>
      <c r="AC28" s="63"/>
    </row>
    <row r="29" spans="1:37" customFormat="1" x14ac:dyDescent="0.3">
      <c r="A29" s="8"/>
      <c r="B29" s="8"/>
      <c r="C29" s="8"/>
      <c r="D29" s="8"/>
      <c r="E29" s="8"/>
      <c r="F29" s="8"/>
      <c r="G29" s="8"/>
      <c r="H29" s="8"/>
      <c r="I29" s="8"/>
      <c r="J29" s="38"/>
      <c r="K29" s="39"/>
      <c r="L29" s="40"/>
      <c r="M29" s="44"/>
      <c r="N29" s="9"/>
      <c r="O29" s="9"/>
      <c r="P29" s="9"/>
      <c r="Q29" s="9"/>
      <c r="R29" s="9"/>
      <c r="S29" s="9"/>
      <c r="T29" s="9"/>
      <c r="U29" s="9"/>
      <c r="V29" s="9"/>
      <c r="W29" s="9"/>
      <c r="X29" s="2"/>
      <c r="Y29" s="2"/>
      <c r="Z29" s="2"/>
      <c r="AA29" s="63"/>
      <c r="AB29" s="63"/>
      <c r="AC29" s="63"/>
    </row>
    <row r="30" spans="1:37" customFormat="1" x14ac:dyDescent="0.3">
      <c r="A30" s="8"/>
      <c r="B30" s="8"/>
      <c r="C30" s="8"/>
      <c r="D30" s="8"/>
      <c r="E30" s="8"/>
      <c r="F30" s="8"/>
      <c r="G30" s="8"/>
      <c r="H30" s="8"/>
      <c r="I30" s="8"/>
      <c r="J30" s="38"/>
      <c r="K30" s="39"/>
      <c r="L30" s="40"/>
      <c r="M30" s="44"/>
      <c r="N30" s="9"/>
      <c r="O30" s="9"/>
      <c r="P30" s="9"/>
      <c r="Q30" s="9"/>
      <c r="R30" s="9"/>
      <c r="S30" s="9"/>
      <c r="T30" s="9"/>
      <c r="U30" s="9"/>
      <c r="V30" s="9"/>
      <c r="W30" s="9"/>
      <c r="X30" s="2"/>
      <c r="Y30" s="2"/>
      <c r="Z30" s="2"/>
      <c r="AA30" s="63"/>
      <c r="AB30" s="63"/>
      <c r="AC30" s="63"/>
    </row>
    <row r="31" spans="1:37" customFormat="1" x14ac:dyDescent="0.3">
      <c r="A31" s="8"/>
      <c r="B31" s="8"/>
      <c r="C31" s="8"/>
      <c r="D31" s="8"/>
      <c r="E31" s="8"/>
      <c r="F31" s="8"/>
      <c r="G31" s="8"/>
      <c r="H31" s="8"/>
      <c r="I31" s="8"/>
      <c r="J31" s="38"/>
      <c r="K31" s="39"/>
      <c r="L31" s="40"/>
      <c r="M31" s="44"/>
      <c r="N31" s="9"/>
      <c r="O31" s="9"/>
      <c r="P31" s="9"/>
      <c r="Q31" s="9"/>
      <c r="R31" s="9"/>
      <c r="S31" s="9"/>
      <c r="T31" s="9"/>
      <c r="U31" s="9"/>
      <c r="V31" s="9"/>
      <c r="W31" s="9"/>
      <c r="X31" s="2"/>
      <c r="Y31" s="2"/>
      <c r="Z31" s="2"/>
      <c r="AA31" s="63"/>
      <c r="AB31" s="63"/>
      <c r="AC31" s="63"/>
    </row>
    <row r="32" spans="1:37" customFormat="1" x14ac:dyDescent="0.3">
      <c r="A32" s="8"/>
      <c r="B32" s="8"/>
      <c r="C32" s="8"/>
      <c r="D32" s="8"/>
      <c r="E32" s="8"/>
      <c r="F32" s="8"/>
      <c r="G32" s="8"/>
      <c r="H32" s="8"/>
      <c r="I32" s="8"/>
      <c r="J32" s="38"/>
      <c r="K32" s="39"/>
      <c r="L32" s="40"/>
      <c r="M32" s="44"/>
      <c r="N32" s="9"/>
      <c r="O32" s="9"/>
      <c r="P32" s="9"/>
      <c r="Q32" s="9"/>
      <c r="R32" s="9"/>
      <c r="S32" s="9"/>
      <c r="T32" s="9"/>
      <c r="U32" s="9"/>
      <c r="V32" s="9"/>
      <c r="W32" s="9"/>
      <c r="X32" s="2"/>
      <c r="Y32" s="2"/>
      <c r="Z32" s="2"/>
      <c r="AA32" s="63"/>
      <c r="AB32" s="63"/>
      <c r="AC32" s="63"/>
    </row>
    <row r="33" spans="1:29" customFormat="1" x14ac:dyDescent="0.3">
      <c r="A33" s="8"/>
      <c r="B33" s="8"/>
      <c r="C33" s="8"/>
      <c r="D33" s="8"/>
      <c r="E33" s="8"/>
      <c r="F33" s="8"/>
      <c r="G33" s="8"/>
      <c r="H33" s="8"/>
      <c r="I33" s="8"/>
      <c r="J33" s="38"/>
      <c r="K33" s="39"/>
      <c r="L33" s="40"/>
      <c r="M33" s="44"/>
      <c r="N33" s="9"/>
      <c r="O33" s="9"/>
      <c r="P33" s="9"/>
      <c r="Q33" s="9"/>
      <c r="R33" s="9"/>
      <c r="S33" s="9"/>
      <c r="T33" s="9"/>
      <c r="U33" s="9"/>
      <c r="V33" s="9"/>
      <c r="W33" s="9"/>
      <c r="X33" s="2"/>
      <c r="Y33" s="2"/>
      <c r="Z33" s="2"/>
      <c r="AA33" s="63"/>
      <c r="AB33" s="63"/>
      <c r="AC33" s="63"/>
    </row>
    <row r="34" spans="1:29" customFormat="1" x14ac:dyDescent="0.3">
      <c r="A34" s="8"/>
      <c r="B34" s="8"/>
      <c r="C34" s="8"/>
      <c r="D34" s="8"/>
      <c r="E34" s="8"/>
      <c r="F34" s="8"/>
      <c r="G34" s="8"/>
      <c r="H34" s="8"/>
      <c r="I34" s="8"/>
      <c r="J34" s="38"/>
      <c r="K34" s="39"/>
      <c r="L34" s="40"/>
      <c r="M34" s="44"/>
      <c r="N34" s="9"/>
      <c r="O34" s="9"/>
      <c r="P34" s="9"/>
      <c r="Q34" s="9"/>
      <c r="R34" s="9"/>
      <c r="S34" s="9"/>
      <c r="T34" s="9"/>
      <c r="U34" s="9"/>
      <c r="V34" s="9"/>
      <c r="W34" s="9"/>
      <c r="X34" s="2"/>
      <c r="Y34" s="2"/>
      <c r="Z34" s="2"/>
      <c r="AA34" s="63"/>
      <c r="AB34" s="63"/>
      <c r="AC34" s="63"/>
    </row>
    <row r="35" spans="1:29" customFormat="1" x14ac:dyDescent="0.3">
      <c r="A35" s="8"/>
      <c r="B35" s="8"/>
      <c r="C35" s="8"/>
      <c r="D35" s="8"/>
      <c r="E35" s="8"/>
      <c r="F35" s="8"/>
      <c r="G35" s="8"/>
      <c r="H35" s="8"/>
      <c r="I35" s="8"/>
      <c r="J35" s="41"/>
      <c r="K35" s="42"/>
      <c r="L35" s="43"/>
      <c r="M35" s="45"/>
      <c r="N35" s="9"/>
      <c r="O35" s="9"/>
      <c r="P35" s="9"/>
      <c r="Q35" s="9"/>
      <c r="R35" s="9"/>
      <c r="S35" s="9"/>
      <c r="T35" s="9"/>
      <c r="U35" s="9"/>
      <c r="V35" s="9"/>
      <c r="W35" s="9"/>
      <c r="X35" s="2"/>
      <c r="Y35" s="2"/>
      <c r="Z35" s="2"/>
      <c r="AA35" s="63"/>
      <c r="AB35" s="63"/>
      <c r="AC35" s="63"/>
    </row>
    <row r="36" spans="1:29" customFormat="1" ht="16.5" customHeight="1" x14ac:dyDescent="0.3">
      <c r="A36" s="8" t="s">
        <v>105</v>
      </c>
      <c r="B36" s="8"/>
      <c r="C36" s="8"/>
      <c r="D36" s="8"/>
      <c r="E36" s="8"/>
      <c r="F36" s="8"/>
      <c r="G36" s="8"/>
      <c r="H36" s="8" t="s">
        <v>7</v>
      </c>
      <c r="I36" s="8"/>
      <c r="J36" s="47" t="s">
        <v>101</v>
      </c>
      <c r="K36" s="36"/>
      <c r="L36" s="37"/>
      <c r="M36" s="46" t="s">
        <v>104</v>
      </c>
      <c r="N36" s="9" t="s">
        <v>22</v>
      </c>
      <c r="O36" s="9"/>
      <c r="P36" s="9"/>
      <c r="Q36" s="9" t="s">
        <v>115</v>
      </c>
      <c r="R36" s="9"/>
      <c r="S36" s="9"/>
      <c r="T36" s="9"/>
      <c r="U36" s="9"/>
      <c r="V36" s="9"/>
      <c r="W36" s="9"/>
      <c r="X36" s="2">
        <f t="shared" ref="X36:X67" si="5">VALUE(MID(Q36,FIND("Accuracy ",Q36)+9,5))</f>
        <v>97.79</v>
      </c>
      <c r="Y36" s="2">
        <f t="shared" ref="Y36:Y67" si="6">VALUE(MID(Q36,FIND("Sensitivity ",Q36)+11,6))</f>
        <v>96.29</v>
      </c>
      <c r="Z36" s="2">
        <f t="shared" ref="Z36:Z67" si="7">VALUE(MID(Q36,FIND("Speciality ",Q36)+10,6))</f>
        <v>99.08</v>
      </c>
      <c r="AA36" s="63">
        <f t="shared" ref="AA36:AA67" si="8">VALUE(MID(Q36,FIND("soso ",Q36)+5,3))</f>
        <v>135</v>
      </c>
      <c r="AB36" s="63">
        <f t="shared" ref="AB36:AB67" si="9">VALUE(MID(Q36,FIND("early ",Q36)+5,3))</f>
        <v>31</v>
      </c>
      <c r="AC36" s="63">
        <f t="shared" ref="AC36:AC67" si="10">VALUE(MID(Q36,FIND("late ",Q36)+5,3))</f>
        <v>143</v>
      </c>
    </row>
    <row r="37" spans="1:29" customFormat="1" x14ac:dyDescent="0.3">
      <c r="A37" s="8"/>
      <c r="B37" s="8"/>
      <c r="C37" s="8"/>
      <c r="D37" s="8"/>
      <c r="E37" s="8"/>
      <c r="F37" s="8"/>
      <c r="G37" s="8"/>
      <c r="H37" s="8"/>
      <c r="I37" s="8"/>
      <c r="J37" s="38"/>
      <c r="K37" s="39"/>
      <c r="L37" s="40"/>
      <c r="M37" s="44"/>
      <c r="N37" s="9"/>
      <c r="O37" s="9"/>
      <c r="P37" s="9"/>
      <c r="Q37" s="9"/>
      <c r="R37" s="9"/>
      <c r="S37" s="9"/>
      <c r="T37" s="9"/>
      <c r="U37" s="9"/>
      <c r="V37" s="9"/>
      <c r="W37" s="9"/>
      <c r="X37" s="2"/>
      <c r="Y37" s="2"/>
      <c r="Z37" s="2"/>
      <c r="AA37" s="63"/>
      <c r="AB37" s="63"/>
      <c r="AC37" s="63"/>
    </row>
    <row r="38" spans="1:29" customFormat="1" x14ac:dyDescent="0.3">
      <c r="A38" s="8"/>
      <c r="B38" s="8"/>
      <c r="C38" s="8"/>
      <c r="D38" s="8"/>
      <c r="E38" s="8"/>
      <c r="F38" s="8"/>
      <c r="G38" s="8"/>
      <c r="H38" s="8"/>
      <c r="I38" s="8"/>
      <c r="J38" s="38"/>
      <c r="K38" s="39"/>
      <c r="L38" s="40"/>
      <c r="M38" s="44"/>
      <c r="N38" s="9"/>
      <c r="O38" s="9"/>
      <c r="P38" s="9"/>
      <c r="Q38" s="9"/>
      <c r="R38" s="9"/>
      <c r="S38" s="9"/>
      <c r="T38" s="9"/>
      <c r="U38" s="9"/>
      <c r="V38" s="9"/>
      <c r="W38" s="9"/>
      <c r="X38" s="2"/>
      <c r="Y38" s="2"/>
      <c r="Z38" s="2"/>
      <c r="AA38" s="63"/>
      <c r="AB38" s="63"/>
      <c r="AC38" s="63"/>
    </row>
    <row r="39" spans="1:29" customFormat="1" x14ac:dyDescent="0.3">
      <c r="A39" s="8"/>
      <c r="B39" s="8"/>
      <c r="C39" s="8"/>
      <c r="D39" s="8"/>
      <c r="E39" s="8"/>
      <c r="F39" s="8"/>
      <c r="G39" s="8"/>
      <c r="H39" s="8"/>
      <c r="I39" s="8"/>
      <c r="J39" s="38"/>
      <c r="K39" s="39"/>
      <c r="L39" s="40"/>
      <c r="M39" s="44"/>
      <c r="N39" s="9"/>
      <c r="O39" s="9"/>
      <c r="P39" s="9"/>
      <c r="Q39" s="9"/>
      <c r="R39" s="9"/>
      <c r="S39" s="9"/>
      <c r="T39" s="9"/>
      <c r="U39" s="9"/>
      <c r="V39" s="9"/>
      <c r="W39" s="9"/>
      <c r="X39" s="2"/>
      <c r="Y39" s="2"/>
      <c r="Z39" s="2"/>
      <c r="AA39" s="63"/>
      <c r="AB39" s="63"/>
      <c r="AC39" s="63"/>
    </row>
    <row r="40" spans="1:29" customFormat="1" x14ac:dyDescent="0.3">
      <c r="A40" s="8"/>
      <c r="B40" s="8"/>
      <c r="C40" s="8"/>
      <c r="D40" s="8"/>
      <c r="E40" s="8"/>
      <c r="F40" s="8"/>
      <c r="G40" s="8"/>
      <c r="H40" s="8"/>
      <c r="I40" s="8"/>
      <c r="J40" s="38"/>
      <c r="K40" s="39"/>
      <c r="L40" s="40"/>
      <c r="M40" s="44"/>
      <c r="N40" s="9"/>
      <c r="O40" s="9"/>
      <c r="P40" s="9"/>
      <c r="Q40" s="9"/>
      <c r="R40" s="9"/>
      <c r="S40" s="9"/>
      <c r="T40" s="9"/>
      <c r="U40" s="9"/>
      <c r="V40" s="9"/>
      <c r="W40" s="9"/>
      <c r="X40" s="2"/>
      <c r="Y40" s="2"/>
      <c r="Z40" s="2"/>
      <c r="AA40" s="63"/>
      <c r="AB40" s="63"/>
      <c r="AC40" s="63"/>
    </row>
    <row r="41" spans="1:29" customFormat="1" x14ac:dyDescent="0.3">
      <c r="A41" s="8"/>
      <c r="B41" s="8"/>
      <c r="C41" s="8"/>
      <c r="D41" s="8"/>
      <c r="E41" s="8"/>
      <c r="F41" s="8"/>
      <c r="G41" s="8"/>
      <c r="H41" s="8"/>
      <c r="I41" s="8"/>
      <c r="J41" s="38"/>
      <c r="K41" s="39"/>
      <c r="L41" s="40"/>
      <c r="M41" s="44"/>
      <c r="N41" s="9"/>
      <c r="O41" s="9"/>
      <c r="P41" s="9"/>
      <c r="Q41" s="9"/>
      <c r="R41" s="9"/>
      <c r="S41" s="9"/>
      <c r="T41" s="9"/>
      <c r="U41" s="9"/>
      <c r="V41" s="9"/>
      <c r="W41" s="9"/>
      <c r="X41" s="2"/>
      <c r="Y41" s="2"/>
      <c r="Z41" s="2"/>
      <c r="AA41" s="63"/>
      <c r="AB41" s="63"/>
      <c r="AC41" s="63"/>
    </row>
    <row r="42" spans="1:29" customFormat="1" x14ac:dyDescent="0.3">
      <c r="A42" s="8"/>
      <c r="B42" s="8"/>
      <c r="C42" s="8"/>
      <c r="D42" s="8"/>
      <c r="E42" s="8"/>
      <c r="F42" s="8"/>
      <c r="G42" s="8"/>
      <c r="H42" s="8"/>
      <c r="I42" s="8"/>
      <c r="J42" s="38"/>
      <c r="K42" s="39"/>
      <c r="L42" s="40"/>
      <c r="M42" s="44"/>
      <c r="N42" s="9"/>
      <c r="O42" s="9"/>
      <c r="P42" s="9"/>
      <c r="Q42" s="9"/>
      <c r="R42" s="9"/>
      <c r="S42" s="9"/>
      <c r="T42" s="9"/>
      <c r="U42" s="9"/>
      <c r="V42" s="9"/>
      <c r="W42" s="9"/>
      <c r="X42" s="2"/>
      <c r="Y42" s="2"/>
      <c r="Z42" s="2"/>
      <c r="AA42" s="63"/>
      <c r="AB42" s="63"/>
      <c r="AC42" s="63"/>
    </row>
    <row r="43" spans="1:29" customFormat="1" x14ac:dyDescent="0.3">
      <c r="A43" s="8"/>
      <c r="B43" s="8"/>
      <c r="C43" s="8"/>
      <c r="D43" s="8"/>
      <c r="E43" s="8"/>
      <c r="F43" s="8"/>
      <c r="G43" s="8"/>
      <c r="H43" s="8"/>
      <c r="I43" s="8"/>
      <c r="J43" s="38"/>
      <c r="K43" s="39"/>
      <c r="L43" s="40"/>
      <c r="M43" s="44"/>
      <c r="N43" s="9"/>
      <c r="O43" s="9"/>
      <c r="P43" s="9"/>
      <c r="Q43" s="9"/>
      <c r="R43" s="9"/>
      <c r="S43" s="9"/>
      <c r="T43" s="9"/>
      <c r="U43" s="9"/>
      <c r="V43" s="9"/>
      <c r="W43" s="9"/>
      <c r="X43" s="2"/>
      <c r="Y43" s="2"/>
      <c r="Z43" s="2"/>
      <c r="AA43" s="63"/>
      <c r="AB43" s="63"/>
      <c r="AC43" s="63"/>
    </row>
    <row r="44" spans="1:29" customFormat="1" x14ac:dyDescent="0.3">
      <c r="A44" s="8"/>
      <c r="B44" s="8"/>
      <c r="C44" s="8"/>
      <c r="D44" s="8"/>
      <c r="E44" s="8"/>
      <c r="F44" s="8"/>
      <c r="G44" s="8"/>
      <c r="H44" s="8"/>
      <c r="I44" s="8"/>
      <c r="J44" s="38"/>
      <c r="K44" s="39"/>
      <c r="L44" s="40"/>
      <c r="M44" s="44"/>
      <c r="N44" s="9"/>
      <c r="O44" s="9"/>
      <c r="P44" s="9"/>
      <c r="Q44" s="9"/>
      <c r="R44" s="9"/>
      <c r="S44" s="9"/>
      <c r="T44" s="9"/>
      <c r="U44" s="9"/>
      <c r="V44" s="9"/>
      <c r="W44" s="9"/>
      <c r="X44" s="2"/>
      <c r="Y44" s="2"/>
      <c r="Z44" s="2"/>
      <c r="AA44" s="63"/>
      <c r="AB44" s="63"/>
      <c r="AC44" s="63"/>
    </row>
    <row r="45" spans="1:29" customFormat="1" x14ac:dyDescent="0.3">
      <c r="A45" s="8"/>
      <c r="B45" s="8"/>
      <c r="C45" s="8"/>
      <c r="D45" s="8"/>
      <c r="E45" s="8"/>
      <c r="F45" s="8"/>
      <c r="G45" s="8"/>
      <c r="H45" s="8"/>
      <c r="I45" s="8"/>
      <c r="J45" s="38"/>
      <c r="K45" s="39"/>
      <c r="L45" s="40"/>
      <c r="M45" s="44"/>
      <c r="N45" s="9"/>
      <c r="O45" s="9"/>
      <c r="P45" s="9"/>
      <c r="Q45" s="9"/>
      <c r="R45" s="9"/>
      <c r="S45" s="9"/>
      <c r="T45" s="9"/>
      <c r="U45" s="9"/>
      <c r="V45" s="9"/>
      <c r="W45" s="9"/>
      <c r="X45" s="2"/>
      <c r="Y45" s="2"/>
      <c r="Z45" s="2"/>
      <c r="AA45" s="63"/>
      <c r="AB45" s="63"/>
      <c r="AC45" s="63"/>
    </row>
    <row r="46" spans="1:29" customFormat="1" x14ac:dyDescent="0.3">
      <c r="A46" s="8"/>
      <c r="B46" s="8"/>
      <c r="C46" s="8"/>
      <c r="D46" s="8"/>
      <c r="E46" s="8"/>
      <c r="F46" s="8"/>
      <c r="G46" s="8"/>
      <c r="H46" s="8"/>
      <c r="I46" s="8"/>
      <c r="J46" s="38"/>
      <c r="K46" s="39"/>
      <c r="L46" s="40"/>
      <c r="M46" s="44"/>
      <c r="N46" s="9"/>
      <c r="O46" s="9"/>
      <c r="P46" s="9"/>
      <c r="Q46" s="9"/>
      <c r="R46" s="9"/>
      <c r="S46" s="9"/>
      <c r="T46" s="9"/>
      <c r="U46" s="9"/>
      <c r="V46" s="9"/>
      <c r="W46" s="9"/>
      <c r="X46" s="2"/>
      <c r="Y46" s="2"/>
      <c r="Z46" s="2"/>
      <c r="AA46" s="63"/>
      <c r="AB46" s="63"/>
      <c r="AC46" s="63"/>
    </row>
    <row r="47" spans="1:29" customFormat="1" x14ac:dyDescent="0.3">
      <c r="A47" s="8"/>
      <c r="B47" s="8"/>
      <c r="C47" s="8"/>
      <c r="D47" s="8"/>
      <c r="E47" s="8"/>
      <c r="F47" s="8"/>
      <c r="G47" s="8"/>
      <c r="H47" s="8"/>
      <c r="I47" s="8"/>
      <c r="J47" s="38"/>
      <c r="K47" s="39"/>
      <c r="L47" s="40"/>
      <c r="M47" s="44"/>
      <c r="N47" s="9"/>
      <c r="O47" s="9"/>
      <c r="P47" s="9"/>
      <c r="Q47" s="9"/>
      <c r="R47" s="9"/>
      <c r="S47" s="9"/>
      <c r="T47" s="9"/>
      <c r="U47" s="9"/>
      <c r="V47" s="9"/>
      <c r="W47" s="9"/>
      <c r="X47" s="2"/>
      <c r="Y47" s="2"/>
      <c r="Z47" s="2"/>
      <c r="AA47" s="63"/>
      <c r="AB47" s="63"/>
      <c r="AC47" s="63"/>
    </row>
    <row r="48" spans="1:29" customFormat="1" x14ac:dyDescent="0.3">
      <c r="A48" s="8"/>
      <c r="B48" s="8"/>
      <c r="C48" s="8"/>
      <c r="D48" s="8"/>
      <c r="E48" s="8"/>
      <c r="F48" s="8"/>
      <c r="G48" s="8"/>
      <c r="H48" s="8"/>
      <c r="I48" s="8"/>
      <c r="J48" s="38"/>
      <c r="K48" s="39"/>
      <c r="L48" s="40"/>
      <c r="M48" s="44"/>
      <c r="N48" s="9"/>
      <c r="O48" s="9"/>
      <c r="P48" s="9"/>
      <c r="Q48" s="9"/>
      <c r="R48" s="9"/>
      <c r="S48" s="9"/>
      <c r="T48" s="9"/>
      <c r="U48" s="9"/>
      <c r="V48" s="9"/>
      <c r="W48" s="9"/>
      <c r="X48" s="2"/>
      <c r="Y48" s="2"/>
      <c r="Z48" s="2"/>
      <c r="AA48" s="63"/>
      <c r="AB48" s="63"/>
      <c r="AC48" s="63"/>
    </row>
    <row r="49" spans="1:29" customFormat="1" x14ac:dyDescent="0.3">
      <c r="A49" s="8"/>
      <c r="B49" s="8"/>
      <c r="C49" s="8"/>
      <c r="D49" s="8"/>
      <c r="E49" s="8"/>
      <c r="F49" s="8"/>
      <c r="G49" s="8"/>
      <c r="H49" s="8"/>
      <c r="I49" s="8"/>
      <c r="J49" s="38"/>
      <c r="K49" s="39"/>
      <c r="L49" s="40"/>
      <c r="M49" s="44"/>
      <c r="N49" s="9"/>
      <c r="O49" s="9"/>
      <c r="P49" s="9"/>
      <c r="Q49" s="9"/>
      <c r="R49" s="9"/>
      <c r="S49" s="9"/>
      <c r="T49" s="9"/>
      <c r="U49" s="9"/>
      <c r="V49" s="9"/>
      <c r="W49" s="9"/>
      <c r="X49" s="2"/>
      <c r="Y49" s="2"/>
      <c r="Z49" s="2"/>
      <c r="AA49" s="63"/>
      <c r="AB49" s="63"/>
      <c r="AC49" s="63"/>
    </row>
    <row r="50" spans="1:29" customFormat="1" x14ac:dyDescent="0.3">
      <c r="A50" s="8"/>
      <c r="B50" s="8"/>
      <c r="C50" s="8"/>
      <c r="D50" s="8"/>
      <c r="E50" s="8"/>
      <c r="F50" s="8"/>
      <c r="G50" s="8"/>
      <c r="H50" s="8"/>
      <c r="I50" s="8"/>
      <c r="J50" s="38"/>
      <c r="K50" s="39"/>
      <c r="L50" s="40"/>
      <c r="M50" s="44"/>
      <c r="N50" s="9"/>
      <c r="O50" s="9"/>
      <c r="P50" s="9"/>
      <c r="Q50" s="9"/>
      <c r="R50" s="9"/>
      <c r="S50" s="9"/>
      <c r="T50" s="9"/>
      <c r="U50" s="9"/>
      <c r="V50" s="9"/>
      <c r="W50" s="9"/>
      <c r="X50" s="2"/>
      <c r="Y50" s="2"/>
      <c r="Z50" s="2"/>
      <c r="AA50" s="63"/>
      <c r="AB50" s="63"/>
      <c r="AC50" s="63"/>
    </row>
    <row r="51" spans="1:29" customFormat="1" x14ac:dyDescent="0.3">
      <c r="A51" s="8"/>
      <c r="B51" s="8"/>
      <c r="C51" s="8"/>
      <c r="D51" s="8"/>
      <c r="E51" s="8"/>
      <c r="F51" s="8"/>
      <c r="G51" s="8"/>
      <c r="H51" s="8"/>
      <c r="I51" s="8"/>
      <c r="J51" s="38"/>
      <c r="K51" s="39"/>
      <c r="L51" s="40"/>
      <c r="M51" s="44"/>
      <c r="N51" s="9"/>
      <c r="O51" s="9"/>
      <c r="P51" s="9"/>
      <c r="Q51" s="9"/>
      <c r="R51" s="9"/>
      <c r="S51" s="9"/>
      <c r="T51" s="9"/>
      <c r="U51" s="9"/>
      <c r="V51" s="9"/>
      <c r="W51" s="9"/>
      <c r="X51" s="2"/>
      <c r="Y51" s="2"/>
      <c r="Z51" s="2"/>
      <c r="AA51" s="63"/>
      <c r="AB51" s="63"/>
      <c r="AC51" s="63"/>
    </row>
    <row r="52" spans="1:29" customFormat="1" x14ac:dyDescent="0.3">
      <c r="A52" s="8"/>
      <c r="B52" s="8"/>
      <c r="C52" s="8"/>
      <c r="D52" s="8"/>
      <c r="E52" s="8"/>
      <c r="F52" s="8"/>
      <c r="G52" s="8"/>
      <c r="H52" s="8"/>
      <c r="I52" s="8"/>
      <c r="J52" s="41"/>
      <c r="K52" s="42"/>
      <c r="L52" s="43"/>
      <c r="M52" s="45"/>
      <c r="N52" s="9"/>
      <c r="O52" s="9"/>
      <c r="P52" s="9"/>
      <c r="Q52" s="9"/>
      <c r="R52" s="9"/>
      <c r="S52" s="9"/>
      <c r="T52" s="9"/>
      <c r="U52" s="9"/>
      <c r="V52" s="9"/>
      <c r="W52" s="9"/>
      <c r="X52" s="2"/>
      <c r="Y52" s="2"/>
      <c r="Z52" s="2"/>
      <c r="AA52" s="63"/>
      <c r="AB52" s="63"/>
      <c r="AC52" s="63"/>
    </row>
    <row r="53" spans="1:29" customFormat="1" ht="16.5" customHeight="1" x14ac:dyDescent="0.3">
      <c r="A53" s="8" t="s">
        <v>107</v>
      </c>
      <c r="B53" s="8"/>
      <c r="C53" s="8"/>
      <c r="D53" s="8"/>
      <c r="E53" s="8"/>
      <c r="F53" s="8"/>
      <c r="G53" s="8"/>
      <c r="H53" s="8" t="s">
        <v>7</v>
      </c>
      <c r="I53" s="8"/>
      <c r="J53" s="47" t="s">
        <v>101</v>
      </c>
      <c r="K53" s="36"/>
      <c r="L53" s="37"/>
      <c r="M53" s="46" t="s">
        <v>110</v>
      </c>
      <c r="N53" s="9" t="s">
        <v>28</v>
      </c>
      <c r="O53" s="9"/>
      <c r="P53" s="9"/>
      <c r="Q53" s="9" t="s">
        <v>116</v>
      </c>
      <c r="R53" s="9"/>
      <c r="S53" s="9"/>
      <c r="T53" s="9"/>
      <c r="U53" s="9"/>
      <c r="V53" s="9"/>
      <c r="W53" s="9"/>
      <c r="X53" s="2">
        <f t="shared" ref="X53:X86" si="11">VALUE(MID(Q53,FIND("Accuracy ",Q53)+9,5))</f>
        <v>97.66</v>
      </c>
      <c r="Y53" s="2">
        <f t="shared" ref="Y53:Y84" si="12">VALUE(MID(Q53,FIND("Sensitivity ",Q53)+11,6))</f>
        <v>95.35</v>
      </c>
      <c r="Z53" s="2">
        <f t="shared" ref="Z53:Z84" si="13">VALUE(MID(Q53,FIND("Speciality ",Q53)+10,6))</f>
        <v>99.63</v>
      </c>
      <c r="AA53" s="63">
        <f t="shared" ref="AA53:AA84" si="14">VALUE(MID(Q53,FIND("soso ",Q53)+5,3))</f>
        <v>154</v>
      </c>
      <c r="AB53" s="63">
        <f t="shared" ref="AB53:AB84" si="15">VALUE(MID(Q53,FIND("early ",Q53)+5,3))</f>
        <v>10</v>
      </c>
      <c r="AC53" s="63">
        <f t="shared" ref="AC53:AC84" si="16">VALUE(MID(Q53,FIND("late ",Q53)+5,3))</f>
        <v>226</v>
      </c>
    </row>
    <row r="54" spans="1:29" customFormat="1" x14ac:dyDescent="0.3">
      <c r="A54" s="8"/>
      <c r="B54" s="8"/>
      <c r="C54" s="8"/>
      <c r="D54" s="8"/>
      <c r="E54" s="8"/>
      <c r="F54" s="8"/>
      <c r="G54" s="8"/>
      <c r="H54" s="8"/>
      <c r="I54" s="8"/>
      <c r="J54" s="38"/>
      <c r="K54" s="39"/>
      <c r="L54" s="40"/>
      <c r="M54" s="44"/>
      <c r="N54" s="9"/>
      <c r="O54" s="9"/>
      <c r="P54" s="9"/>
      <c r="Q54" s="9"/>
      <c r="R54" s="9"/>
      <c r="S54" s="9"/>
      <c r="T54" s="9"/>
      <c r="U54" s="9"/>
      <c r="V54" s="9"/>
      <c r="W54" s="9"/>
      <c r="X54" s="2"/>
      <c r="Y54" s="2"/>
      <c r="Z54" s="2"/>
      <c r="AA54" s="63"/>
      <c r="AB54" s="63"/>
      <c r="AC54" s="63"/>
    </row>
    <row r="55" spans="1:29" customFormat="1" x14ac:dyDescent="0.3">
      <c r="A55" s="8"/>
      <c r="B55" s="8"/>
      <c r="C55" s="8"/>
      <c r="D55" s="8"/>
      <c r="E55" s="8"/>
      <c r="F55" s="8"/>
      <c r="G55" s="8"/>
      <c r="H55" s="8"/>
      <c r="I55" s="8"/>
      <c r="J55" s="38"/>
      <c r="K55" s="39"/>
      <c r="L55" s="40"/>
      <c r="M55" s="44"/>
      <c r="N55" s="9"/>
      <c r="O55" s="9"/>
      <c r="P55" s="9"/>
      <c r="Q55" s="9"/>
      <c r="R55" s="9"/>
      <c r="S55" s="9"/>
      <c r="T55" s="9"/>
      <c r="U55" s="9"/>
      <c r="V55" s="9"/>
      <c r="W55" s="9"/>
      <c r="X55" s="2"/>
      <c r="Y55" s="2"/>
      <c r="Z55" s="2"/>
      <c r="AA55" s="63"/>
      <c r="AB55" s="63"/>
      <c r="AC55" s="63"/>
    </row>
    <row r="56" spans="1:29" customFormat="1" x14ac:dyDescent="0.3">
      <c r="A56" s="8"/>
      <c r="B56" s="8"/>
      <c r="C56" s="8"/>
      <c r="D56" s="8"/>
      <c r="E56" s="8"/>
      <c r="F56" s="8"/>
      <c r="G56" s="8"/>
      <c r="H56" s="8"/>
      <c r="I56" s="8"/>
      <c r="J56" s="38"/>
      <c r="K56" s="39"/>
      <c r="L56" s="40"/>
      <c r="M56" s="44"/>
      <c r="N56" s="9"/>
      <c r="O56" s="9"/>
      <c r="P56" s="9"/>
      <c r="Q56" s="9"/>
      <c r="R56" s="9"/>
      <c r="S56" s="9"/>
      <c r="T56" s="9"/>
      <c r="U56" s="9"/>
      <c r="V56" s="9"/>
      <c r="W56" s="9"/>
      <c r="X56" s="2"/>
      <c r="Y56" s="2"/>
      <c r="Z56" s="2"/>
      <c r="AA56" s="63"/>
      <c r="AB56" s="63"/>
      <c r="AC56" s="63"/>
    </row>
    <row r="57" spans="1:29" customFormat="1" x14ac:dyDescent="0.3">
      <c r="A57" s="8"/>
      <c r="B57" s="8"/>
      <c r="C57" s="8"/>
      <c r="D57" s="8"/>
      <c r="E57" s="8"/>
      <c r="F57" s="8"/>
      <c r="G57" s="8"/>
      <c r="H57" s="8"/>
      <c r="I57" s="8"/>
      <c r="J57" s="38"/>
      <c r="K57" s="39"/>
      <c r="L57" s="40"/>
      <c r="M57" s="44"/>
      <c r="N57" s="9"/>
      <c r="O57" s="9"/>
      <c r="P57" s="9"/>
      <c r="Q57" s="9"/>
      <c r="R57" s="9"/>
      <c r="S57" s="9"/>
      <c r="T57" s="9"/>
      <c r="U57" s="9"/>
      <c r="V57" s="9"/>
      <c r="W57" s="9"/>
      <c r="X57" s="2"/>
      <c r="Y57" s="2"/>
      <c r="Z57" s="2"/>
      <c r="AA57" s="63"/>
      <c r="AB57" s="63"/>
      <c r="AC57" s="63"/>
    </row>
    <row r="58" spans="1:29" customFormat="1" x14ac:dyDescent="0.3">
      <c r="A58" s="8"/>
      <c r="B58" s="8"/>
      <c r="C58" s="8"/>
      <c r="D58" s="8"/>
      <c r="E58" s="8"/>
      <c r="F58" s="8"/>
      <c r="G58" s="8"/>
      <c r="H58" s="8"/>
      <c r="I58" s="8"/>
      <c r="J58" s="38"/>
      <c r="K58" s="39"/>
      <c r="L58" s="40"/>
      <c r="M58" s="44"/>
      <c r="N58" s="9"/>
      <c r="O58" s="9"/>
      <c r="P58" s="9"/>
      <c r="Q58" s="9"/>
      <c r="R58" s="9"/>
      <c r="S58" s="9"/>
      <c r="T58" s="9"/>
      <c r="U58" s="9"/>
      <c r="V58" s="9"/>
      <c r="W58" s="9"/>
      <c r="X58" s="2"/>
      <c r="Y58" s="2"/>
      <c r="Z58" s="2"/>
      <c r="AA58" s="63"/>
      <c r="AB58" s="63"/>
      <c r="AC58" s="63"/>
    </row>
    <row r="59" spans="1:29" customFormat="1" x14ac:dyDescent="0.3">
      <c r="A59" s="8"/>
      <c r="B59" s="8"/>
      <c r="C59" s="8"/>
      <c r="D59" s="8"/>
      <c r="E59" s="8"/>
      <c r="F59" s="8"/>
      <c r="G59" s="8"/>
      <c r="H59" s="8"/>
      <c r="I59" s="8"/>
      <c r="J59" s="38"/>
      <c r="K59" s="39"/>
      <c r="L59" s="40"/>
      <c r="M59" s="44"/>
      <c r="N59" s="9"/>
      <c r="O59" s="9"/>
      <c r="P59" s="9"/>
      <c r="Q59" s="9"/>
      <c r="R59" s="9"/>
      <c r="S59" s="9"/>
      <c r="T59" s="9"/>
      <c r="U59" s="9"/>
      <c r="V59" s="9"/>
      <c r="W59" s="9"/>
      <c r="X59" s="2"/>
      <c r="Y59" s="2"/>
      <c r="Z59" s="2"/>
      <c r="AA59" s="63"/>
      <c r="AB59" s="63"/>
      <c r="AC59" s="63"/>
    </row>
    <row r="60" spans="1:29" customFormat="1" x14ac:dyDescent="0.3">
      <c r="A60" s="8"/>
      <c r="B60" s="8"/>
      <c r="C60" s="8"/>
      <c r="D60" s="8"/>
      <c r="E60" s="8"/>
      <c r="F60" s="8"/>
      <c r="G60" s="8"/>
      <c r="H60" s="8"/>
      <c r="I60" s="8"/>
      <c r="J60" s="38"/>
      <c r="K60" s="39"/>
      <c r="L60" s="40"/>
      <c r="M60" s="44"/>
      <c r="N60" s="9"/>
      <c r="O60" s="9"/>
      <c r="P60" s="9"/>
      <c r="Q60" s="9"/>
      <c r="R60" s="9"/>
      <c r="S60" s="9"/>
      <c r="T60" s="9"/>
      <c r="U60" s="9"/>
      <c r="V60" s="9"/>
      <c r="W60" s="9"/>
      <c r="X60" s="2"/>
      <c r="Y60" s="2"/>
      <c r="Z60" s="2"/>
      <c r="AA60" s="63"/>
      <c r="AB60" s="63"/>
      <c r="AC60" s="63"/>
    </row>
    <row r="61" spans="1:29" customFormat="1" x14ac:dyDescent="0.3">
      <c r="A61" s="8"/>
      <c r="B61" s="8"/>
      <c r="C61" s="8"/>
      <c r="D61" s="8"/>
      <c r="E61" s="8"/>
      <c r="F61" s="8"/>
      <c r="G61" s="8"/>
      <c r="H61" s="8"/>
      <c r="I61" s="8"/>
      <c r="J61" s="38"/>
      <c r="K61" s="39"/>
      <c r="L61" s="40"/>
      <c r="M61" s="44"/>
      <c r="N61" s="9"/>
      <c r="O61" s="9"/>
      <c r="P61" s="9"/>
      <c r="Q61" s="9"/>
      <c r="R61" s="9"/>
      <c r="S61" s="9"/>
      <c r="T61" s="9"/>
      <c r="U61" s="9"/>
      <c r="V61" s="9"/>
      <c r="W61" s="9"/>
      <c r="X61" s="2"/>
      <c r="Y61" s="2"/>
      <c r="Z61" s="2"/>
      <c r="AA61" s="63"/>
      <c r="AB61" s="63"/>
      <c r="AC61" s="63"/>
    </row>
    <row r="62" spans="1:29" customFormat="1" x14ac:dyDescent="0.3">
      <c r="A62" s="8"/>
      <c r="B62" s="8"/>
      <c r="C62" s="8"/>
      <c r="D62" s="8"/>
      <c r="E62" s="8"/>
      <c r="F62" s="8"/>
      <c r="G62" s="8"/>
      <c r="H62" s="8"/>
      <c r="I62" s="8"/>
      <c r="J62" s="38"/>
      <c r="K62" s="39"/>
      <c r="L62" s="40"/>
      <c r="M62" s="44"/>
      <c r="N62" s="9"/>
      <c r="O62" s="9"/>
      <c r="P62" s="9"/>
      <c r="Q62" s="9"/>
      <c r="R62" s="9"/>
      <c r="S62" s="9"/>
      <c r="T62" s="9"/>
      <c r="U62" s="9"/>
      <c r="V62" s="9"/>
      <c r="W62" s="9"/>
      <c r="X62" s="2"/>
      <c r="Y62" s="2"/>
      <c r="Z62" s="2"/>
      <c r="AA62" s="63"/>
      <c r="AB62" s="63"/>
      <c r="AC62" s="63"/>
    </row>
    <row r="63" spans="1:29" customFormat="1" x14ac:dyDescent="0.3">
      <c r="A63" s="8"/>
      <c r="B63" s="8"/>
      <c r="C63" s="8"/>
      <c r="D63" s="8"/>
      <c r="E63" s="8"/>
      <c r="F63" s="8"/>
      <c r="G63" s="8"/>
      <c r="H63" s="8"/>
      <c r="I63" s="8"/>
      <c r="J63" s="38"/>
      <c r="K63" s="39"/>
      <c r="L63" s="40"/>
      <c r="M63" s="44"/>
      <c r="N63" s="9"/>
      <c r="O63" s="9"/>
      <c r="P63" s="9"/>
      <c r="Q63" s="9"/>
      <c r="R63" s="9"/>
      <c r="S63" s="9"/>
      <c r="T63" s="9"/>
      <c r="U63" s="9"/>
      <c r="V63" s="9"/>
      <c r="W63" s="9"/>
      <c r="X63" s="2"/>
      <c r="Y63" s="2"/>
      <c r="Z63" s="2"/>
      <c r="AA63" s="63"/>
      <c r="AB63" s="63"/>
      <c r="AC63" s="63"/>
    </row>
    <row r="64" spans="1:29" customFormat="1" x14ac:dyDescent="0.3">
      <c r="A64" s="8"/>
      <c r="B64" s="8"/>
      <c r="C64" s="8"/>
      <c r="D64" s="8"/>
      <c r="E64" s="8"/>
      <c r="F64" s="8"/>
      <c r="G64" s="8"/>
      <c r="H64" s="8"/>
      <c r="I64" s="8"/>
      <c r="J64" s="38"/>
      <c r="K64" s="39"/>
      <c r="L64" s="40"/>
      <c r="M64" s="44"/>
      <c r="N64" s="9"/>
      <c r="O64" s="9"/>
      <c r="P64" s="9"/>
      <c r="Q64" s="9"/>
      <c r="R64" s="9"/>
      <c r="S64" s="9"/>
      <c r="T64" s="9"/>
      <c r="U64" s="9"/>
      <c r="V64" s="9"/>
      <c r="W64" s="9"/>
      <c r="X64" s="2"/>
      <c r="Y64" s="2"/>
      <c r="Z64" s="2"/>
      <c r="AA64" s="63"/>
      <c r="AB64" s="63"/>
      <c r="AC64" s="63"/>
    </row>
    <row r="65" spans="1:29" customFormat="1" x14ac:dyDescent="0.3">
      <c r="A65" s="8"/>
      <c r="B65" s="8"/>
      <c r="C65" s="8"/>
      <c r="D65" s="8"/>
      <c r="E65" s="8"/>
      <c r="F65" s="8"/>
      <c r="G65" s="8"/>
      <c r="H65" s="8"/>
      <c r="I65" s="8"/>
      <c r="J65" s="38"/>
      <c r="K65" s="39"/>
      <c r="L65" s="40"/>
      <c r="M65" s="44"/>
      <c r="N65" s="9"/>
      <c r="O65" s="9"/>
      <c r="P65" s="9"/>
      <c r="Q65" s="9"/>
      <c r="R65" s="9"/>
      <c r="S65" s="9"/>
      <c r="T65" s="9"/>
      <c r="U65" s="9"/>
      <c r="V65" s="9"/>
      <c r="W65" s="9"/>
      <c r="X65" s="2"/>
      <c r="Y65" s="2"/>
      <c r="Z65" s="2"/>
      <c r="AA65" s="63"/>
      <c r="AB65" s="63"/>
      <c r="AC65" s="63"/>
    </row>
    <row r="66" spans="1:29" customFormat="1" x14ac:dyDescent="0.3">
      <c r="A66" s="8"/>
      <c r="B66" s="8"/>
      <c r="C66" s="8"/>
      <c r="D66" s="8"/>
      <c r="E66" s="8"/>
      <c r="F66" s="8"/>
      <c r="G66" s="8"/>
      <c r="H66" s="8"/>
      <c r="I66" s="8"/>
      <c r="J66" s="38"/>
      <c r="K66" s="39"/>
      <c r="L66" s="40"/>
      <c r="M66" s="44"/>
      <c r="N66" s="9"/>
      <c r="O66" s="9"/>
      <c r="P66" s="9"/>
      <c r="Q66" s="9"/>
      <c r="R66" s="9"/>
      <c r="S66" s="9"/>
      <c r="T66" s="9"/>
      <c r="U66" s="9"/>
      <c r="V66" s="9"/>
      <c r="W66" s="9"/>
      <c r="X66" s="2"/>
      <c r="Y66" s="2"/>
      <c r="Z66" s="2"/>
      <c r="AA66" s="63"/>
      <c r="AB66" s="63"/>
      <c r="AC66" s="63"/>
    </row>
    <row r="67" spans="1:29" customFormat="1" x14ac:dyDescent="0.3">
      <c r="A67" s="8"/>
      <c r="B67" s="8"/>
      <c r="C67" s="8"/>
      <c r="D67" s="8"/>
      <c r="E67" s="8"/>
      <c r="F67" s="8"/>
      <c r="G67" s="8"/>
      <c r="H67" s="8"/>
      <c r="I67" s="8"/>
      <c r="J67" s="38"/>
      <c r="K67" s="39"/>
      <c r="L67" s="40"/>
      <c r="M67" s="44"/>
      <c r="N67" s="9"/>
      <c r="O67" s="9"/>
      <c r="P67" s="9"/>
      <c r="Q67" s="9"/>
      <c r="R67" s="9"/>
      <c r="S67" s="9"/>
      <c r="T67" s="9"/>
      <c r="U67" s="9"/>
      <c r="V67" s="9"/>
      <c r="W67" s="9"/>
      <c r="X67" s="2"/>
      <c r="Y67" s="2"/>
      <c r="Z67" s="2"/>
      <c r="AA67" s="63"/>
      <c r="AB67" s="63"/>
      <c r="AC67" s="63"/>
    </row>
    <row r="68" spans="1:29" customFormat="1" x14ac:dyDescent="0.3">
      <c r="A68" s="8"/>
      <c r="B68" s="8"/>
      <c r="C68" s="8"/>
      <c r="D68" s="8"/>
      <c r="E68" s="8"/>
      <c r="F68" s="8"/>
      <c r="G68" s="8"/>
      <c r="H68" s="8"/>
      <c r="I68" s="8"/>
      <c r="J68" s="38"/>
      <c r="K68" s="39"/>
      <c r="L68" s="40"/>
      <c r="M68" s="44"/>
      <c r="N68" s="9"/>
      <c r="O68" s="9"/>
      <c r="P68" s="9"/>
      <c r="Q68" s="9"/>
      <c r="R68" s="9"/>
      <c r="S68" s="9"/>
      <c r="T68" s="9"/>
      <c r="U68" s="9"/>
      <c r="V68" s="9"/>
      <c r="W68" s="9"/>
      <c r="X68" s="2"/>
      <c r="Y68" s="2"/>
      <c r="Z68" s="2"/>
      <c r="AA68" s="63"/>
      <c r="AB68" s="63"/>
      <c r="AC68" s="63"/>
    </row>
    <row r="69" spans="1:29" customFormat="1" x14ac:dyDescent="0.3">
      <c r="A69" s="8"/>
      <c r="B69" s="8"/>
      <c r="C69" s="8"/>
      <c r="D69" s="8"/>
      <c r="E69" s="8"/>
      <c r="F69" s="8"/>
      <c r="G69" s="8"/>
      <c r="H69" s="8"/>
      <c r="I69" s="8"/>
      <c r="J69" s="41"/>
      <c r="K69" s="42"/>
      <c r="L69" s="43"/>
      <c r="M69" s="45"/>
      <c r="N69" s="9"/>
      <c r="O69" s="9"/>
      <c r="P69" s="9"/>
      <c r="Q69" s="9"/>
      <c r="R69" s="9"/>
      <c r="S69" s="9"/>
      <c r="T69" s="9"/>
      <c r="U69" s="9"/>
      <c r="V69" s="9"/>
      <c r="W69" s="9"/>
      <c r="X69" s="2"/>
      <c r="Y69" s="2"/>
      <c r="Z69" s="2"/>
      <c r="AA69" s="63"/>
      <c r="AB69" s="63"/>
      <c r="AC69" s="63"/>
    </row>
    <row r="70" spans="1:29" customFormat="1" ht="16.5" customHeight="1" x14ac:dyDescent="0.3">
      <c r="A70" s="8" t="s">
        <v>109</v>
      </c>
      <c r="B70" s="8"/>
      <c r="C70" s="8"/>
      <c r="D70" s="8"/>
      <c r="E70" s="8"/>
      <c r="F70" s="8"/>
      <c r="G70" s="8"/>
      <c r="H70" s="8" t="s">
        <v>7</v>
      </c>
      <c r="I70" s="8"/>
      <c r="J70" s="47" t="s">
        <v>101</v>
      </c>
      <c r="K70" s="36"/>
      <c r="L70" s="37"/>
      <c r="M70" s="46" t="s">
        <v>111</v>
      </c>
      <c r="N70" s="9" t="s">
        <v>30</v>
      </c>
      <c r="O70" s="9"/>
      <c r="P70" s="9"/>
      <c r="Q70" s="9" t="s">
        <v>118</v>
      </c>
      <c r="R70" s="9"/>
      <c r="S70" s="9"/>
      <c r="T70" s="9"/>
      <c r="U70" s="9"/>
      <c r="V70" s="9"/>
      <c r="W70" s="9"/>
      <c r="X70" s="2">
        <f t="shared" ref="X70:X86" si="17">VALUE(MID(Q70,FIND("Accuracy ",Q70)+9,5))</f>
        <v>97.69</v>
      </c>
      <c r="Y70" s="2">
        <f t="shared" ref="Y70:Y101" si="18">VALUE(MID(Q70,FIND("Sensitivity ",Q70)+11,6))</f>
        <v>95.61</v>
      </c>
      <c r="Z70" s="2">
        <f t="shared" ref="Z70:Z101" si="19">VALUE(MID(Q70,FIND("Speciality ",Q70)+10,6))</f>
        <v>99.49</v>
      </c>
      <c r="AA70" s="63">
        <f t="shared" ref="AA70:AA101" si="20">VALUE(MID(Q70,FIND("soso ",Q70)+5,3))</f>
        <v>158</v>
      </c>
      <c r="AB70" s="63">
        <f t="shared" ref="AB70:AB101" si="21">VALUE(MID(Q70,FIND("early ",Q70)+5,3))</f>
        <v>15</v>
      </c>
      <c r="AC70" s="63">
        <f t="shared" ref="AC70:AC101" si="22">VALUE(MID(Q70,FIND("late ",Q70)+5,3))</f>
        <v>230</v>
      </c>
    </row>
    <row r="71" spans="1:29" customFormat="1" x14ac:dyDescent="0.3">
      <c r="A71" s="8"/>
      <c r="B71" s="8"/>
      <c r="C71" s="8"/>
      <c r="D71" s="8"/>
      <c r="E71" s="8"/>
      <c r="F71" s="8"/>
      <c r="G71" s="8"/>
      <c r="H71" s="8"/>
      <c r="I71" s="8"/>
      <c r="J71" s="38"/>
      <c r="K71" s="39"/>
      <c r="L71" s="40"/>
      <c r="M71" s="44"/>
      <c r="N71" s="9"/>
      <c r="O71" s="9"/>
      <c r="P71" s="9"/>
      <c r="Q71" s="9"/>
      <c r="R71" s="9"/>
      <c r="S71" s="9"/>
      <c r="T71" s="9"/>
      <c r="U71" s="9"/>
      <c r="V71" s="9"/>
      <c r="W71" s="9"/>
      <c r="X71" s="2"/>
      <c r="Y71" s="2"/>
      <c r="Z71" s="2"/>
      <c r="AA71" s="63"/>
      <c r="AB71" s="63"/>
      <c r="AC71" s="63"/>
    </row>
    <row r="72" spans="1:29" customFormat="1" x14ac:dyDescent="0.3">
      <c r="A72" s="8"/>
      <c r="B72" s="8"/>
      <c r="C72" s="8"/>
      <c r="D72" s="8"/>
      <c r="E72" s="8"/>
      <c r="F72" s="8"/>
      <c r="G72" s="8"/>
      <c r="H72" s="8"/>
      <c r="I72" s="8"/>
      <c r="J72" s="38"/>
      <c r="K72" s="39"/>
      <c r="L72" s="40"/>
      <c r="M72" s="44"/>
      <c r="N72" s="9"/>
      <c r="O72" s="9"/>
      <c r="P72" s="9"/>
      <c r="Q72" s="9"/>
      <c r="R72" s="9"/>
      <c r="S72" s="9"/>
      <c r="T72" s="9"/>
      <c r="U72" s="9"/>
      <c r="V72" s="9"/>
      <c r="W72" s="9"/>
      <c r="X72" s="2"/>
      <c r="Y72" s="2"/>
      <c r="Z72" s="2"/>
      <c r="AA72" s="63"/>
      <c r="AB72" s="63"/>
      <c r="AC72" s="63"/>
    </row>
    <row r="73" spans="1:29" customFormat="1" x14ac:dyDescent="0.3">
      <c r="A73" s="8"/>
      <c r="B73" s="8"/>
      <c r="C73" s="8"/>
      <c r="D73" s="8"/>
      <c r="E73" s="8"/>
      <c r="F73" s="8"/>
      <c r="G73" s="8"/>
      <c r="H73" s="8"/>
      <c r="I73" s="8"/>
      <c r="J73" s="38"/>
      <c r="K73" s="39"/>
      <c r="L73" s="40"/>
      <c r="M73" s="44"/>
      <c r="N73" s="9"/>
      <c r="O73" s="9"/>
      <c r="P73" s="9"/>
      <c r="Q73" s="9"/>
      <c r="R73" s="9"/>
      <c r="S73" s="9"/>
      <c r="T73" s="9"/>
      <c r="U73" s="9"/>
      <c r="V73" s="9"/>
      <c r="W73" s="9"/>
      <c r="X73" s="2"/>
      <c r="Y73" s="2"/>
      <c r="Z73" s="2"/>
      <c r="AA73" s="63"/>
      <c r="AB73" s="63"/>
      <c r="AC73" s="63"/>
    </row>
    <row r="74" spans="1:29" customFormat="1" x14ac:dyDescent="0.3">
      <c r="A74" s="8"/>
      <c r="B74" s="8"/>
      <c r="C74" s="8"/>
      <c r="D74" s="8"/>
      <c r="E74" s="8"/>
      <c r="F74" s="8"/>
      <c r="G74" s="8"/>
      <c r="H74" s="8"/>
      <c r="I74" s="8"/>
      <c r="J74" s="38"/>
      <c r="K74" s="39"/>
      <c r="L74" s="40"/>
      <c r="M74" s="44"/>
      <c r="N74" s="9"/>
      <c r="O74" s="9"/>
      <c r="P74" s="9"/>
      <c r="Q74" s="9"/>
      <c r="R74" s="9"/>
      <c r="S74" s="9"/>
      <c r="T74" s="9"/>
      <c r="U74" s="9"/>
      <c r="V74" s="9"/>
      <c r="W74" s="9"/>
      <c r="X74" s="2"/>
      <c r="Y74" s="2"/>
      <c r="Z74" s="2"/>
      <c r="AA74" s="63"/>
      <c r="AB74" s="63"/>
      <c r="AC74" s="63"/>
    </row>
    <row r="75" spans="1:29" customFormat="1" x14ac:dyDescent="0.3">
      <c r="A75" s="8"/>
      <c r="B75" s="8"/>
      <c r="C75" s="8"/>
      <c r="D75" s="8"/>
      <c r="E75" s="8"/>
      <c r="F75" s="8"/>
      <c r="G75" s="8"/>
      <c r="H75" s="8"/>
      <c r="I75" s="8"/>
      <c r="J75" s="38"/>
      <c r="K75" s="39"/>
      <c r="L75" s="40"/>
      <c r="M75" s="44"/>
      <c r="N75" s="9"/>
      <c r="O75" s="9"/>
      <c r="P75" s="9"/>
      <c r="Q75" s="9"/>
      <c r="R75" s="9"/>
      <c r="S75" s="9"/>
      <c r="T75" s="9"/>
      <c r="U75" s="9"/>
      <c r="V75" s="9"/>
      <c r="W75" s="9"/>
      <c r="X75" s="2"/>
      <c r="Y75" s="2"/>
      <c r="Z75" s="2"/>
      <c r="AA75" s="63"/>
      <c r="AB75" s="63"/>
      <c r="AC75" s="63"/>
    </row>
    <row r="76" spans="1:29" customFormat="1" x14ac:dyDescent="0.3">
      <c r="A76" s="8"/>
      <c r="B76" s="8"/>
      <c r="C76" s="8"/>
      <c r="D76" s="8"/>
      <c r="E76" s="8"/>
      <c r="F76" s="8"/>
      <c r="G76" s="8"/>
      <c r="H76" s="8"/>
      <c r="I76" s="8"/>
      <c r="J76" s="38"/>
      <c r="K76" s="39"/>
      <c r="L76" s="40"/>
      <c r="M76" s="44"/>
      <c r="N76" s="9"/>
      <c r="O76" s="9"/>
      <c r="P76" s="9"/>
      <c r="Q76" s="9"/>
      <c r="R76" s="9"/>
      <c r="S76" s="9"/>
      <c r="T76" s="9"/>
      <c r="U76" s="9"/>
      <c r="V76" s="9"/>
      <c r="W76" s="9"/>
      <c r="X76" s="2"/>
      <c r="Y76" s="2"/>
      <c r="Z76" s="2"/>
      <c r="AA76" s="63"/>
      <c r="AB76" s="63"/>
      <c r="AC76" s="63"/>
    </row>
    <row r="77" spans="1:29" customFormat="1" x14ac:dyDescent="0.3">
      <c r="A77" s="8"/>
      <c r="B77" s="8"/>
      <c r="C77" s="8"/>
      <c r="D77" s="8"/>
      <c r="E77" s="8"/>
      <c r="F77" s="8"/>
      <c r="G77" s="8"/>
      <c r="H77" s="8"/>
      <c r="I77" s="8"/>
      <c r="J77" s="38"/>
      <c r="K77" s="39"/>
      <c r="L77" s="40"/>
      <c r="M77" s="44"/>
      <c r="N77" s="9"/>
      <c r="O77" s="9"/>
      <c r="P77" s="9"/>
      <c r="Q77" s="9"/>
      <c r="R77" s="9"/>
      <c r="S77" s="9"/>
      <c r="T77" s="9"/>
      <c r="U77" s="9"/>
      <c r="V77" s="9"/>
      <c r="W77" s="9"/>
      <c r="X77" s="2"/>
      <c r="Y77" s="2"/>
      <c r="Z77" s="2"/>
      <c r="AA77" s="63"/>
      <c r="AB77" s="63"/>
      <c r="AC77" s="63"/>
    </row>
    <row r="78" spans="1:29" customFormat="1" x14ac:dyDescent="0.3">
      <c r="A78" s="8"/>
      <c r="B78" s="8"/>
      <c r="C78" s="8"/>
      <c r="D78" s="8"/>
      <c r="E78" s="8"/>
      <c r="F78" s="8"/>
      <c r="G78" s="8"/>
      <c r="H78" s="8"/>
      <c r="I78" s="8"/>
      <c r="J78" s="38"/>
      <c r="K78" s="39"/>
      <c r="L78" s="40"/>
      <c r="M78" s="44"/>
      <c r="N78" s="9"/>
      <c r="O78" s="9"/>
      <c r="P78" s="9"/>
      <c r="Q78" s="9"/>
      <c r="R78" s="9"/>
      <c r="S78" s="9"/>
      <c r="T78" s="9"/>
      <c r="U78" s="9"/>
      <c r="V78" s="9"/>
      <c r="W78" s="9"/>
      <c r="X78" s="2"/>
      <c r="Y78" s="2"/>
      <c r="Z78" s="2"/>
      <c r="AA78" s="63"/>
      <c r="AB78" s="63"/>
      <c r="AC78" s="63"/>
    </row>
    <row r="79" spans="1:29" customFormat="1" x14ac:dyDescent="0.3">
      <c r="A79" s="8"/>
      <c r="B79" s="8"/>
      <c r="C79" s="8"/>
      <c r="D79" s="8"/>
      <c r="E79" s="8"/>
      <c r="F79" s="8"/>
      <c r="G79" s="8"/>
      <c r="H79" s="8"/>
      <c r="I79" s="8"/>
      <c r="J79" s="38"/>
      <c r="K79" s="39"/>
      <c r="L79" s="40"/>
      <c r="M79" s="44"/>
      <c r="N79" s="9"/>
      <c r="O79" s="9"/>
      <c r="P79" s="9"/>
      <c r="Q79" s="9"/>
      <c r="R79" s="9"/>
      <c r="S79" s="9"/>
      <c r="T79" s="9"/>
      <c r="U79" s="9"/>
      <c r="V79" s="9"/>
      <c r="W79" s="9"/>
      <c r="X79" s="2"/>
      <c r="Y79" s="2"/>
      <c r="Z79" s="2"/>
      <c r="AA79" s="63"/>
      <c r="AB79" s="63"/>
      <c r="AC79" s="63"/>
    </row>
    <row r="80" spans="1:29" customFormat="1" x14ac:dyDescent="0.3">
      <c r="A80" s="8"/>
      <c r="B80" s="8"/>
      <c r="C80" s="8"/>
      <c r="D80" s="8"/>
      <c r="E80" s="8"/>
      <c r="F80" s="8"/>
      <c r="G80" s="8"/>
      <c r="H80" s="8"/>
      <c r="I80" s="8"/>
      <c r="J80" s="38"/>
      <c r="K80" s="39"/>
      <c r="L80" s="40"/>
      <c r="M80" s="44"/>
      <c r="N80" s="9"/>
      <c r="O80" s="9"/>
      <c r="P80" s="9"/>
      <c r="Q80" s="9"/>
      <c r="R80" s="9"/>
      <c r="S80" s="9"/>
      <c r="T80" s="9"/>
      <c r="U80" s="9"/>
      <c r="V80" s="9"/>
      <c r="W80" s="9"/>
      <c r="X80" s="2"/>
      <c r="Y80" s="2"/>
      <c r="Z80" s="2"/>
      <c r="AA80" s="63"/>
      <c r="AB80" s="63"/>
      <c r="AC80" s="63"/>
    </row>
    <row r="81" spans="1:29" customFormat="1" x14ac:dyDescent="0.3">
      <c r="A81" s="8"/>
      <c r="B81" s="8"/>
      <c r="C81" s="8"/>
      <c r="D81" s="8"/>
      <c r="E81" s="8"/>
      <c r="F81" s="8"/>
      <c r="G81" s="8"/>
      <c r="H81" s="8"/>
      <c r="I81" s="8"/>
      <c r="J81" s="38"/>
      <c r="K81" s="39"/>
      <c r="L81" s="40"/>
      <c r="M81" s="44"/>
      <c r="N81" s="9"/>
      <c r="O81" s="9"/>
      <c r="P81" s="9"/>
      <c r="Q81" s="9"/>
      <c r="R81" s="9"/>
      <c r="S81" s="9"/>
      <c r="T81" s="9"/>
      <c r="U81" s="9"/>
      <c r="V81" s="9"/>
      <c r="W81" s="9"/>
      <c r="X81" s="2"/>
      <c r="Y81" s="2"/>
      <c r="Z81" s="2"/>
      <c r="AA81" s="63"/>
      <c r="AB81" s="63"/>
      <c r="AC81" s="63"/>
    </row>
    <row r="82" spans="1:29" customFormat="1" x14ac:dyDescent="0.3">
      <c r="A82" s="8"/>
      <c r="B82" s="8"/>
      <c r="C82" s="8"/>
      <c r="D82" s="8"/>
      <c r="E82" s="8"/>
      <c r="F82" s="8"/>
      <c r="G82" s="8"/>
      <c r="H82" s="8"/>
      <c r="I82" s="8"/>
      <c r="J82" s="38"/>
      <c r="K82" s="39"/>
      <c r="L82" s="40"/>
      <c r="M82" s="44"/>
      <c r="N82" s="9"/>
      <c r="O82" s="9"/>
      <c r="P82" s="9"/>
      <c r="Q82" s="9"/>
      <c r="R82" s="9"/>
      <c r="S82" s="9"/>
      <c r="T82" s="9"/>
      <c r="U82" s="9"/>
      <c r="V82" s="9"/>
      <c r="W82" s="9"/>
      <c r="X82" s="2"/>
      <c r="Y82" s="2"/>
      <c r="Z82" s="2"/>
      <c r="AA82" s="63"/>
      <c r="AB82" s="63"/>
      <c r="AC82" s="63"/>
    </row>
    <row r="83" spans="1:29" customFormat="1" x14ac:dyDescent="0.3">
      <c r="A83" s="8"/>
      <c r="B83" s="8"/>
      <c r="C83" s="8"/>
      <c r="D83" s="8"/>
      <c r="E83" s="8"/>
      <c r="F83" s="8"/>
      <c r="G83" s="8"/>
      <c r="H83" s="8"/>
      <c r="I83" s="8"/>
      <c r="J83" s="38"/>
      <c r="K83" s="39"/>
      <c r="L83" s="40"/>
      <c r="M83" s="44"/>
      <c r="N83" s="9"/>
      <c r="O83" s="9"/>
      <c r="P83" s="9"/>
      <c r="Q83" s="9"/>
      <c r="R83" s="9"/>
      <c r="S83" s="9"/>
      <c r="T83" s="9"/>
      <c r="U83" s="9"/>
      <c r="V83" s="9"/>
      <c r="W83" s="9"/>
      <c r="X83" s="2"/>
      <c r="Y83" s="2"/>
      <c r="Z83" s="2"/>
      <c r="AA83" s="63"/>
      <c r="AB83" s="63"/>
      <c r="AC83" s="63"/>
    </row>
    <row r="84" spans="1:29" customFormat="1" x14ac:dyDescent="0.3">
      <c r="A84" s="8"/>
      <c r="B84" s="8"/>
      <c r="C84" s="8"/>
      <c r="D84" s="8"/>
      <c r="E84" s="8"/>
      <c r="F84" s="8"/>
      <c r="G84" s="8"/>
      <c r="H84" s="8"/>
      <c r="I84" s="8"/>
      <c r="J84" s="38"/>
      <c r="K84" s="39"/>
      <c r="L84" s="40"/>
      <c r="M84" s="44"/>
      <c r="N84" s="9"/>
      <c r="O84" s="9"/>
      <c r="P84" s="9"/>
      <c r="Q84" s="9"/>
      <c r="R84" s="9"/>
      <c r="S84" s="9"/>
      <c r="T84" s="9"/>
      <c r="U84" s="9"/>
      <c r="V84" s="9"/>
      <c r="W84" s="9"/>
      <c r="X84" s="2"/>
      <c r="Y84" s="2"/>
      <c r="Z84" s="2"/>
      <c r="AA84" s="63"/>
      <c r="AB84" s="63"/>
      <c r="AC84" s="63"/>
    </row>
    <row r="85" spans="1:29" customFormat="1" x14ac:dyDescent="0.3">
      <c r="A85" s="8"/>
      <c r="B85" s="8"/>
      <c r="C85" s="8"/>
      <c r="D85" s="8"/>
      <c r="E85" s="8"/>
      <c r="F85" s="8"/>
      <c r="G85" s="8"/>
      <c r="H85" s="8"/>
      <c r="I85" s="8"/>
      <c r="J85" s="38"/>
      <c r="K85" s="39"/>
      <c r="L85" s="40"/>
      <c r="M85" s="44"/>
      <c r="N85" s="9"/>
      <c r="O85" s="9"/>
      <c r="P85" s="9"/>
      <c r="Q85" s="9"/>
      <c r="R85" s="9"/>
      <c r="S85" s="9"/>
      <c r="T85" s="9"/>
      <c r="U85" s="9"/>
      <c r="V85" s="9"/>
      <c r="W85" s="9"/>
      <c r="X85" s="2"/>
      <c r="Y85" s="2"/>
      <c r="Z85" s="2"/>
      <c r="AA85" s="63"/>
      <c r="AB85" s="63"/>
      <c r="AC85" s="63"/>
    </row>
    <row r="86" spans="1:29" customFormat="1" x14ac:dyDescent="0.3">
      <c r="A86" s="8"/>
      <c r="B86" s="8"/>
      <c r="C86" s="8"/>
      <c r="D86" s="8"/>
      <c r="E86" s="8"/>
      <c r="F86" s="8"/>
      <c r="G86" s="8"/>
      <c r="H86" s="8"/>
      <c r="I86" s="8"/>
      <c r="J86" s="41"/>
      <c r="K86" s="42"/>
      <c r="L86" s="43"/>
      <c r="M86" s="45"/>
      <c r="N86" s="9"/>
      <c r="O86" s="9"/>
      <c r="P86" s="9"/>
      <c r="Q86" s="9"/>
      <c r="R86" s="9"/>
      <c r="S86" s="9"/>
      <c r="T86" s="9"/>
      <c r="U86" s="9"/>
      <c r="V86" s="9"/>
      <c r="W86" s="9"/>
      <c r="X86" s="2"/>
      <c r="Y86" s="2"/>
      <c r="Z86" s="2"/>
      <c r="AA86" s="63"/>
      <c r="AB86" s="63"/>
      <c r="AC86" s="63"/>
    </row>
    <row r="87" spans="1:29" customFormat="1" ht="16.5" customHeight="1" x14ac:dyDescent="0.3">
      <c r="A87" s="8" t="s">
        <v>114</v>
      </c>
      <c r="B87" s="8"/>
      <c r="C87" s="8"/>
      <c r="D87" s="8"/>
      <c r="E87" s="8"/>
      <c r="F87" s="8"/>
      <c r="G87" s="8"/>
      <c r="H87" s="8" t="s">
        <v>7</v>
      </c>
      <c r="I87" s="8"/>
      <c r="J87" s="47" t="s">
        <v>101</v>
      </c>
      <c r="K87" s="36"/>
      <c r="L87" s="37"/>
      <c r="M87" s="46" t="s">
        <v>112</v>
      </c>
      <c r="N87" s="9" t="s">
        <v>34</v>
      </c>
      <c r="O87" s="9"/>
      <c r="P87" s="9"/>
      <c r="Q87" s="9" t="s">
        <v>117</v>
      </c>
      <c r="R87" s="9"/>
      <c r="S87" s="9"/>
      <c r="T87" s="9"/>
      <c r="U87" s="9"/>
      <c r="V87" s="9"/>
      <c r="W87" s="9"/>
      <c r="X87" s="2">
        <f>VALUE(MID(Q87,FIND("Accuracy ",Q87)+9,5))</f>
        <v>98.52</v>
      </c>
      <c r="Y87" s="2">
        <f t="shared" ref="Y87:Y118" si="23">VALUE(MID(Q87,FIND("Sensitivity ",Q87)+11,6))</f>
        <v>97.83</v>
      </c>
      <c r="Z87" s="2">
        <f t="shared" ref="Z87:Z118" si="24">VALUE(MID(Q87,FIND("Speciality ",Q87)+10,6))</f>
        <v>99.12</v>
      </c>
      <c r="AA87" s="63">
        <f t="shared" ref="AA87:AA118" si="25">VALUE(MID(Q87,FIND("soso ",Q87)+5,3))</f>
        <v>166</v>
      </c>
      <c r="AB87" s="63">
        <f t="shared" ref="AB87:AB118" si="26">VALUE(MID(Q87,FIND("early ",Q87)+5,3))</f>
        <v>19</v>
      </c>
      <c r="AC87" s="63">
        <f t="shared" ref="AC87:AC118" si="27">VALUE(MID(Q87,FIND("late ",Q87)+5,3))</f>
        <v>221</v>
      </c>
    </row>
    <row r="88" spans="1:29" customFormat="1" x14ac:dyDescent="0.3">
      <c r="A88" s="8"/>
      <c r="B88" s="8"/>
      <c r="C88" s="8"/>
      <c r="D88" s="8"/>
      <c r="E88" s="8"/>
      <c r="F88" s="8"/>
      <c r="G88" s="8"/>
      <c r="H88" s="8"/>
      <c r="I88" s="8"/>
      <c r="J88" s="38"/>
      <c r="K88" s="39"/>
      <c r="L88" s="40"/>
      <c r="M88" s="44"/>
      <c r="N88" s="9"/>
      <c r="O88" s="9"/>
      <c r="P88" s="9"/>
      <c r="Q88" s="9"/>
      <c r="R88" s="9"/>
      <c r="S88" s="9"/>
      <c r="T88" s="9"/>
      <c r="U88" s="9"/>
      <c r="V88" s="9"/>
      <c r="W88" s="9"/>
      <c r="X88" s="2"/>
      <c r="Y88" s="2"/>
      <c r="Z88" s="2"/>
      <c r="AA88" s="63"/>
      <c r="AB88" s="63"/>
      <c r="AC88" s="63"/>
    </row>
    <row r="89" spans="1:29" customFormat="1" x14ac:dyDescent="0.3">
      <c r="A89" s="8"/>
      <c r="B89" s="8"/>
      <c r="C89" s="8"/>
      <c r="D89" s="8"/>
      <c r="E89" s="8"/>
      <c r="F89" s="8"/>
      <c r="G89" s="8"/>
      <c r="H89" s="8"/>
      <c r="I89" s="8"/>
      <c r="J89" s="38"/>
      <c r="K89" s="39"/>
      <c r="L89" s="40"/>
      <c r="M89" s="44"/>
      <c r="N89" s="9"/>
      <c r="O89" s="9"/>
      <c r="P89" s="9"/>
      <c r="Q89" s="9"/>
      <c r="R89" s="9"/>
      <c r="S89" s="9"/>
      <c r="T89" s="9"/>
      <c r="U89" s="9"/>
      <c r="V89" s="9"/>
      <c r="W89" s="9"/>
      <c r="X89" s="2"/>
      <c r="Y89" s="2"/>
      <c r="Z89" s="2"/>
      <c r="AA89" s="63"/>
      <c r="AB89" s="63"/>
      <c r="AC89" s="63"/>
    </row>
    <row r="90" spans="1:29" customFormat="1" x14ac:dyDescent="0.3">
      <c r="A90" s="8"/>
      <c r="B90" s="8"/>
      <c r="C90" s="8"/>
      <c r="D90" s="8"/>
      <c r="E90" s="8"/>
      <c r="F90" s="8"/>
      <c r="G90" s="8"/>
      <c r="H90" s="8"/>
      <c r="I90" s="8"/>
      <c r="J90" s="38"/>
      <c r="K90" s="39"/>
      <c r="L90" s="40"/>
      <c r="M90" s="44"/>
      <c r="N90" s="9"/>
      <c r="O90" s="9"/>
      <c r="P90" s="9"/>
      <c r="Q90" s="9"/>
      <c r="R90" s="9"/>
      <c r="S90" s="9"/>
      <c r="T90" s="9"/>
      <c r="U90" s="9"/>
      <c r="V90" s="9"/>
      <c r="W90" s="9"/>
      <c r="X90" s="2"/>
      <c r="Y90" s="2"/>
      <c r="Z90" s="2"/>
      <c r="AA90" s="63"/>
      <c r="AB90" s="63"/>
      <c r="AC90" s="63"/>
    </row>
    <row r="91" spans="1:29" customFormat="1" x14ac:dyDescent="0.3">
      <c r="A91" s="8"/>
      <c r="B91" s="8"/>
      <c r="C91" s="8"/>
      <c r="D91" s="8"/>
      <c r="E91" s="8"/>
      <c r="F91" s="8"/>
      <c r="G91" s="8"/>
      <c r="H91" s="8"/>
      <c r="I91" s="8"/>
      <c r="J91" s="38"/>
      <c r="K91" s="39"/>
      <c r="L91" s="40"/>
      <c r="M91" s="44"/>
      <c r="N91" s="9"/>
      <c r="O91" s="9"/>
      <c r="P91" s="9"/>
      <c r="Q91" s="9"/>
      <c r="R91" s="9"/>
      <c r="S91" s="9"/>
      <c r="T91" s="9"/>
      <c r="U91" s="9"/>
      <c r="V91" s="9"/>
      <c r="W91" s="9"/>
      <c r="X91" s="2"/>
      <c r="Y91" s="2"/>
      <c r="Z91" s="2"/>
      <c r="AA91" s="63"/>
      <c r="AB91" s="63"/>
      <c r="AC91" s="63"/>
    </row>
    <row r="92" spans="1:29" customFormat="1" x14ac:dyDescent="0.3">
      <c r="A92" s="8"/>
      <c r="B92" s="8"/>
      <c r="C92" s="8"/>
      <c r="D92" s="8"/>
      <c r="E92" s="8"/>
      <c r="F92" s="8"/>
      <c r="G92" s="8"/>
      <c r="H92" s="8"/>
      <c r="I92" s="8"/>
      <c r="J92" s="38"/>
      <c r="K92" s="39"/>
      <c r="L92" s="40"/>
      <c r="M92" s="44"/>
      <c r="N92" s="9"/>
      <c r="O92" s="9"/>
      <c r="P92" s="9"/>
      <c r="Q92" s="9"/>
      <c r="R92" s="9"/>
      <c r="S92" s="9"/>
      <c r="T92" s="9"/>
      <c r="U92" s="9"/>
      <c r="V92" s="9"/>
      <c r="W92" s="9"/>
      <c r="X92" s="2"/>
      <c r="Y92" s="2"/>
      <c r="Z92" s="2"/>
      <c r="AA92" s="63"/>
      <c r="AB92" s="63"/>
      <c r="AC92" s="63"/>
    </row>
    <row r="93" spans="1:29" customFormat="1" x14ac:dyDescent="0.3">
      <c r="A93" s="8"/>
      <c r="B93" s="8"/>
      <c r="C93" s="8"/>
      <c r="D93" s="8"/>
      <c r="E93" s="8"/>
      <c r="F93" s="8"/>
      <c r="G93" s="8"/>
      <c r="H93" s="8"/>
      <c r="I93" s="8"/>
      <c r="J93" s="38"/>
      <c r="K93" s="39"/>
      <c r="L93" s="40"/>
      <c r="M93" s="44"/>
      <c r="N93" s="9"/>
      <c r="O93" s="9"/>
      <c r="P93" s="9"/>
      <c r="Q93" s="9"/>
      <c r="R93" s="9"/>
      <c r="S93" s="9"/>
      <c r="T93" s="9"/>
      <c r="U93" s="9"/>
      <c r="V93" s="9"/>
      <c r="W93" s="9"/>
      <c r="X93" s="2"/>
      <c r="Y93" s="2"/>
      <c r="Z93" s="2"/>
      <c r="AA93" s="63"/>
      <c r="AB93" s="63"/>
      <c r="AC93" s="63"/>
    </row>
    <row r="94" spans="1:29" customFormat="1" x14ac:dyDescent="0.3">
      <c r="A94" s="8"/>
      <c r="B94" s="8"/>
      <c r="C94" s="8"/>
      <c r="D94" s="8"/>
      <c r="E94" s="8"/>
      <c r="F94" s="8"/>
      <c r="G94" s="8"/>
      <c r="H94" s="8"/>
      <c r="I94" s="8"/>
      <c r="J94" s="38"/>
      <c r="K94" s="39"/>
      <c r="L94" s="40"/>
      <c r="M94" s="44"/>
      <c r="N94" s="9"/>
      <c r="O94" s="9"/>
      <c r="P94" s="9"/>
      <c r="Q94" s="9"/>
      <c r="R94" s="9"/>
      <c r="S94" s="9"/>
      <c r="T94" s="9"/>
      <c r="U94" s="9"/>
      <c r="V94" s="9"/>
      <c r="W94" s="9"/>
      <c r="X94" s="2"/>
      <c r="Y94" s="2"/>
      <c r="Z94" s="2"/>
      <c r="AA94" s="63"/>
      <c r="AB94" s="63"/>
      <c r="AC94" s="63"/>
    </row>
    <row r="95" spans="1:29" customFormat="1" x14ac:dyDescent="0.3">
      <c r="A95" s="8"/>
      <c r="B95" s="8"/>
      <c r="C95" s="8"/>
      <c r="D95" s="8"/>
      <c r="E95" s="8"/>
      <c r="F95" s="8"/>
      <c r="G95" s="8"/>
      <c r="H95" s="8"/>
      <c r="I95" s="8"/>
      <c r="J95" s="38"/>
      <c r="K95" s="39"/>
      <c r="L95" s="40"/>
      <c r="M95" s="44"/>
      <c r="N95" s="9"/>
      <c r="O95" s="9"/>
      <c r="P95" s="9"/>
      <c r="Q95" s="9"/>
      <c r="R95" s="9"/>
      <c r="S95" s="9"/>
      <c r="T95" s="9"/>
      <c r="U95" s="9"/>
      <c r="V95" s="9"/>
      <c r="W95" s="9"/>
      <c r="X95" s="2"/>
      <c r="Y95" s="2"/>
      <c r="Z95" s="2"/>
      <c r="AA95" s="63"/>
      <c r="AB95" s="63"/>
      <c r="AC95" s="63"/>
    </row>
    <row r="96" spans="1:29" customFormat="1" x14ac:dyDescent="0.3">
      <c r="A96" s="8"/>
      <c r="B96" s="8"/>
      <c r="C96" s="8"/>
      <c r="D96" s="8"/>
      <c r="E96" s="8"/>
      <c r="F96" s="8"/>
      <c r="G96" s="8"/>
      <c r="H96" s="8"/>
      <c r="I96" s="8"/>
      <c r="J96" s="38"/>
      <c r="K96" s="39"/>
      <c r="L96" s="40"/>
      <c r="M96" s="44"/>
      <c r="N96" s="9"/>
      <c r="O96" s="9"/>
      <c r="P96" s="9"/>
      <c r="Q96" s="9"/>
      <c r="R96" s="9"/>
      <c r="S96" s="9"/>
      <c r="T96" s="9"/>
      <c r="U96" s="9"/>
      <c r="V96" s="9"/>
      <c r="W96" s="9"/>
      <c r="X96" s="2"/>
      <c r="Y96" s="2"/>
      <c r="Z96" s="2"/>
      <c r="AA96" s="63"/>
      <c r="AB96" s="63"/>
      <c r="AC96" s="63"/>
    </row>
    <row r="97" spans="1:29" customFormat="1" x14ac:dyDescent="0.3">
      <c r="A97" s="8"/>
      <c r="B97" s="8"/>
      <c r="C97" s="8"/>
      <c r="D97" s="8"/>
      <c r="E97" s="8"/>
      <c r="F97" s="8"/>
      <c r="G97" s="8"/>
      <c r="H97" s="8"/>
      <c r="I97" s="8"/>
      <c r="J97" s="38"/>
      <c r="K97" s="39"/>
      <c r="L97" s="40"/>
      <c r="M97" s="44"/>
      <c r="N97" s="9"/>
      <c r="O97" s="9"/>
      <c r="P97" s="9"/>
      <c r="Q97" s="9"/>
      <c r="R97" s="9"/>
      <c r="S97" s="9"/>
      <c r="T97" s="9"/>
      <c r="U97" s="9"/>
      <c r="V97" s="9"/>
      <c r="W97" s="9"/>
      <c r="X97" s="2"/>
      <c r="Y97" s="2"/>
      <c r="Z97" s="2"/>
      <c r="AA97" s="63"/>
      <c r="AB97" s="63"/>
      <c r="AC97" s="63"/>
    </row>
    <row r="98" spans="1:29" customFormat="1" x14ac:dyDescent="0.3">
      <c r="A98" s="8"/>
      <c r="B98" s="8"/>
      <c r="C98" s="8"/>
      <c r="D98" s="8"/>
      <c r="E98" s="8"/>
      <c r="F98" s="8"/>
      <c r="G98" s="8"/>
      <c r="H98" s="8"/>
      <c r="I98" s="8"/>
      <c r="J98" s="38"/>
      <c r="K98" s="39"/>
      <c r="L98" s="40"/>
      <c r="M98" s="44"/>
      <c r="N98" s="9"/>
      <c r="O98" s="9"/>
      <c r="P98" s="9"/>
      <c r="Q98" s="9"/>
      <c r="R98" s="9"/>
      <c r="S98" s="9"/>
      <c r="T98" s="9"/>
      <c r="U98" s="9"/>
      <c r="V98" s="9"/>
      <c r="W98" s="9"/>
      <c r="X98" s="2"/>
      <c r="Y98" s="2"/>
      <c r="Z98" s="2"/>
      <c r="AA98" s="63"/>
      <c r="AB98" s="63"/>
      <c r="AC98" s="63"/>
    </row>
    <row r="99" spans="1:29" customFormat="1" x14ac:dyDescent="0.3">
      <c r="A99" s="8"/>
      <c r="B99" s="8"/>
      <c r="C99" s="8"/>
      <c r="D99" s="8"/>
      <c r="E99" s="8"/>
      <c r="F99" s="8"/>
      <c r="G99" s="8"/>
      <c r="H99" s="8"/>
      <c r="I99" s="8"/>
      <c r="J99" s="38"/>
      <c r="K99" s="39"/>
      <c r="L99" s="40"/>
      <c r="M99" s="44"/>
      <c r="N99" s="9"/>
      <c r="O99" s="9"/>
      <c r="P99" s="9"/>
      <c r="Q99" s="9"/>
      <c r="R99" s="9"/>
      <c r="S99" s="9"/>
      <c r="T99" s="9"/>
      <c r="U99" s="9"/>
      <c r="V99" s="9"/>
      <c r="W99" s="9"/>
      <c r="X99" s="2"/>
      <c r="Y99" s="2"/>
      <c r="Z99" s="2"/>
      <c r="AA99" s="63"/>
      <c r="AB99" s="63"/>
      <c r="AC99" s="63"/>
    </row>
    <row r="100" spans="1:29" customFormat="1" x14ac:dyDescent="0.3">
      <c r="A100" s="8"/>
      <c r="B100" s="8"/>
      <c r="C100" s="8"/>
      <c r="D100" s="8"/>
      <c r="E100" s="8"/>
      <c r="F100" s="8"/>
      <c r="G100" s="8"/>
      <c r="H100" s="8"/>
      <c r="I100" s="8"/>
      <c r="J100" s="38"/>
      <c r="K100" s="39"/>
      <c r="L100" s="40"/>
      <c r="M100" s="44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2"/>
      <c r="Y100" s="2"/>
      <c r="Z100" s="2"/>
      <c r="AA100" s="63"/>
      <c r="AB100" s="63"/>
      <c r="AC100" s="63"/>
    </row>
    <row r="101" spans="1:29" customFormat="1" x14ac:dyDescent="0.3">
      <c r="A101" s="8"/>
      <c r="B101" s="8"/>
      <c r="C101" s="8"/>
      <c r="D101" s="8"/>
      <c r="E101" s="8"/>
      <c r="F101" s="8"/>
      <c r="G101" s="8"/>
      <c r="H101" s="8"/>
      <c r="I101" s="8"/>
      <c r="J101" s="38"/>
      <c r="K101" s="39"/>
      <c r="L101" s="40"/>
      <c r="M101" s="44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2"/>
      <c r="Y101" s="2"/>
      <c r="Z101" s="2"/>
      <c r="AA101" s="63"/>
      <c r="AB101" s="63"/>
      <c r="AC101" s="63"/>
    </row>
    <row r="102" spans="1:29" customFormat="1" x14ac:dyDescent="0.3">
      <c r="A102" s="8"/>
      <c r="B102" s="8"/>
      <c r="C102" s="8"/>
      <c r="D102" s="8"/>
      <c r="E102" s="8"/>
      <c r="F102" s="8"/>
      <c r="G102" s="8"/>
      <c r="H102" s="8"/>
      <c r="I102" s="8"/>
      <c r="J102" s="38"/>
      <c r="K102" s="39"/>
      <c r="L102" s="40"/>
      <c r="M102" s="44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2"/>
      <c r="Y102" s="2"/>
      <c r="Z102" s="2"/>
      <c r="AA102" s="63"/>
      <c r="AB102" s="63"/>
      <c r="AC102" s="63"/>
    </row>
    <row r="103" spans="1:29" customFormat="1" x14ac:dyDescent="0.3">
      <c r="A103" s="8"/>
      <c r="B103" s="8"/>
      <c r="C103" s="8"/>
      <c r="D103" s="8"/>
      <c r="E103" s="8"/>
      <c r="F103" s="8"/>
      <c r="G103" s="8"/>
      <c r="H103" s="8"/>
      <c r="I103" s="8"/>
      <c r="J103" s="41"/>
      <c r="K103" s="42"/>
      <c r="L103" s="43"/>
      <c r="M103" s="45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2"/>
      <c r="Y103" s="2"/>
      <c r="Z103" s="2"/>
      <c r="AA103" s="63"/>
      <c r="AB103" s="63"/>
      <c r="AC103" s="63"/>
    </row>
    <row r="104" spans="1:29" customFormat="1" ht="16.5" customHeight="1" x14ac:dyDescent="0.3">
      <c r="A104" s="50" t="s">
        <v>133</v>
      </c>
      <c r="B104" s="50"/>
      <c r="C104" s="50"/>
      <c r="D104" s="50"/>
      <c r="E104" s="50"/>
      <c r="F104" s="50"/>
      <c r="G104" s="50"/>
      <c r="H104" s="50" t="s">
        <v>7</v>
      </c>
      <c r="I104" s="50"/>
      <c r="J104" s="67" t="s">
        <v>101</v>
      </c>
      <c r="K104" s="51"/>
      <c r="L104" s="52"/>
      <c r="M104" s="53" t="s">
        <v>126</v>
      </c>
      <c r="N104" s="54" t="s">
        <v>56</v>
      </c>
      <c r="O104" s="54"/>
      <c r="P104" s="54"/>
      <c r="Q104" s="54" t="s">
        <v>134</v>
      </c>
      <c r="R104" s="54"/>
      <c r="S104" s="54"/>
      <c r="T104" s="54"/>
      <c r="U104" s="54"/>
      <c r="V104" s="54"/>
      <c r="W104" s="54"/>
      <c r="X104" s="2">
        <f>VALUE(MID(Q104,FIND("Accuracy ",Q104)+9,5))</f>
        <v>96.81</v>
      </c>
      <c r="Y104" s="2">
        <f t="shared" ref="Y104:Y135" si="28">VALUE(MID(Q104,FIND("Sensitivity ",Q104)+11,6))</f>
        <v>99.7</v>
      </c>
      <c r="Z104" s="2">
        <f t="shared" ref="Z104:Z135" si="29">VALUE(MID(Q104,FIND("Speciality ",Q104)+10,6))</f>
        <v>94.32</v>
      </c>
      <c r="AA104" s="63">
        <f t="shared" ref="AA104:AA135" si="30">VALUE(MID(Q104,FIND("soso ",Q104)+5,3))</f>
        <v>39</v>
      </c>
      <c r="AB104" s="63">
        <f>VALUE(MID(Q104,FIND("early ",Q104)+5,4))</f>
        <v>235</v>
      </c>
      <c r="AC104" s="63">
        <f>VALUE(MID(Q104,FIND("late ",Q104)+5,2))</f>
        <v>34</v>
      </c>
    </row>
    <row r="105" spans="1:29" customFormat="1" x14ac:dyDescent="0.3">
      <c r="A105" s="50"/>
      <c r="B105" s="50"/>
      <c r="C105" s="50"/>
      <c r="D105" s="50"/>
      <c r="E105" s="50"/>
      <c r="F105" s="50"/>
      <c r="G105" s="50"/>
      <c r="H105" s="50"/>
      <c r="I105" s="50"/>
      <c r="J105" s="55"/>
      <c r="K105" s="56"/>
      <c r="L105" s="57"/>
      <c r="M105" s="58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2"/>
      <c r="Y105" s="2"/>
      <c r="Z105" s="2"/>
      <c r="AA105" s="63"/>
      <c r="AB105" s="63"/>
      <c r="AC105" s="63"/>
    </row>
    <row r="106" spans="1:29" customFormat="1" x14ac:dyDescent="0.3">
      <c r="A106" s="50"/>
      <c r="B106" s="50"/>
      <c r="C106" s="50"/>
      <c r="D106" s="50"/>
      <c r="E106" s="50"/>
      <c r="F106" s="50"/>
      <c r="G106" s="50"/>
      <c r="H106" s="50"/>
      <c r="I106" s="50"/>
      <c r="J106" s="55"/>
      <c r="K106" s="56"/>
      <c r="L106" s="57"/>
      <c r="M106" s="58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2"/>
      <c r="Y106" s="2"/>
      <c r="Z106" s="2"/>
      <c r="AA106" s="63"/>
      <c r="AB106" s="63"/>
      <c r="AC106" s="63"/>
    </row>
    <row r="107" spans="1:29" customFormat="1" x14ac:dyDescent="0.3">
      <c r="A107" s="50"/>
      <c r="B107" s="50"/>
      <c r="C107" s="50"/>
      <c r="D107" s="50"/>
      <c r="E107" s="50"/>
      <c r="F107" s="50"/>
      <c r="G107" s="50"/>
      <c r="H107" s="50"/>
      <c r="I107" s="50"/>
      <c r="J107" s="55"/>
      <c r="K107" s="56"/>
      <c r="L107" s="57"/>
      <c r="M107" s="58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2"/>
      <c r="Y107" s="2"/>
      <c r="Z107" s="2"/>
      <c r="AA107" s="63"/>
      <c r="AB107" s="63"/>
      <c r="AC107" s="63"/>
    </row>
    <row r="108" spans="1:29" customFormat="1" x14ac:dyDescent="0.3">
      <c r="A108" s="50"/>
      <c r="B108" s="50"/>
      <c r="C108" s="50"/>
      <c r="D108" s="50"/>
      <c r="E108" s="50"/>
      <c r="F108" s="50"/>
      <c r="G108" s="50"/>
      <c r="H108" s="50"/>
      <c r="I108" s="50"/>
      <c r="J108" s="55"/>
      <c r="K108" s="56"/>
      <c r="L108" s="57"/>
      <c r="M108" s="58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2"/>
      <c r="Y108" s="2"/>
      <c r="Z108" s="2"/>
      <c r="AA108" s="63"/>
      <c r="AB108" s="63"/>
      <c r="AC108" s="63"/>
    </row>
    <row r="109" spans="1:29" customFormat="1" x14ac:dyDescent="0.3">
      <c r="A109" s="50"/>
      <c r="B109" s="50"/>
      <c r="C109" s="50"/>
      <c r="D109" s="50"/>
      <c r="E109" s="50"/>
      <c r="F109" s="50"/>
      <c r="G109" s="50"/>
      <c r="H109" s="50"/>
      <c r="I109" s="50"/>
      <c r="J109" s="55"/>
      <c r="K109" s="56"/>
      <c r="L109" s="57"/>
      <c r="M109" s="58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2"/>
      <c r="Y109" s="2"/>
      <c r="Z109" s="2"/>
      <c r="AA109" s="63"/>
      <c r="AB109" s="63"/>
      <c r="AC109" s="63"/>
    </row>
    <row r="110" spans="1:29" customFormat="1" x14ac:dyDescent="0.3">
      <c r="A110" s="50"/>
      <c r="B110" s="50"/>
      <c r="C110" s="50"/>
      <c r="D110" s="50"/>
      <c r="E110" s="50"/>
      <c r="F110" s="50"/>
      <c r="G110" s="50"/>
      <c r="H110" s="50"/>
      <c r="I110" s="50"/>
      <c r="J110" s="55"/>
      <c r="K110" s="56"/>
      <c r="L110" s="57"/>
      <c r="M110" s="58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2"/>
      <c r="Y110" s="2"/>
      <c r="Z110" s="2"/>
      <c r="AA110" s="63"/>
      <c r="AB110" s="63"/>
      <c r="AC110" s="63"/>
    </row>
    <row r="111" spans="1:29" customFormat="1" x14ac:dyDescent="0.3">
      <c r="A111" s="50"/>
      <c r="B111" s="50"/>
      <c r="C111" s="50"/>
      <c r="D111" s="50"/>
      <c r="E111" s="50"/>
      <c r="F111" s="50"/>
      <c r="G111" s="50"/>
      <c r="H111" s="50"/>
      <c r="I111" s="50"/>
      <c r="J111" s="55"/>
      <c r="K111" s="56"/>
      <c r="L111" s="57"/>
      <c r="M111" s="58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2"/>
      <c r="Y111" s="2"/>
      <c r="Z111" s="2"/>
      <c r="AA111" s="63"/>
      <c r="AB111" s="63"/>
      <c r="AC111" s="63"/>
    </row>
    <row r="112" spans="1:29" customFormat="1" x14ac:dyDescent="0.3">
      <c r="A112" s="50"/>
      <c r="B112" s="50"/>
      <c r="C112" s="50"/>
      <c r="D112" s="50"/>
      <c r="E112" s="50"/>
      <c r="F112" s="50"/>
      <c r="G112" s="50"/>
      <c r="H112" s="50"/>
      <c r="I112" s="50"/>
      <c r="J112" s="55"/>
      <c r="K112" s="56"/>
      <c r="L112" s="57"/>
      <c r="M112" s="58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2"/>
      <c r="Y112" s="2"/>
      <c r="Z112" s="2"/>
      <c r="AA112" s="63"/>
      <c r="AB112" s="63"/>
      <c r="AC112" s="63"/>
    </row>
    <row r="113" spans="1:29" customFormat="1" x14ac:dyDescent="0.3">
      <c r="A113" s="50"/>
      <c r="B113" s="50"/>
      <c r="C113" s="50"/>
      <c r="D113" s="50"/>
      <c r="E113" s="50"/>
      <c r="F113" s="50"/>
      <c r="G113" s="50"/>
      <c r="H113" s="50"/>
      <c r="I113" s="50"/>
      <c r="J113" s="55"/>
      <c r="K113" s="56"/>
      <c r="L113" s="57"/>
      <c r="M113" s="58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2"/>
      <c r="Y113" s="2"/>
      <c r="Z113" s="2"/>
      <c r="AA113" s="63"/>
      <c r="AB113" s="63"/>
      <c r="AC113" s="63"/>
    </row>
    <row r="114" spans="1:29" customFormat="1" x14ac:dyDescent="0.3">
      <c r="A114" s="50"/>
      <c r="B114" s="50"/>
      <c r="C114" s="50"/>
      <c r="D114" s="50"/>
      <c r="E114" s="50"/>
      <c r="F114" s="50"/>
      <c r="G114" s="50"/>
      <c r="H114" s="50"/>
      <c r="I114" s="50"/>
      <c r="J114" s="55"/>
      <c r="K114" s="56"/>
      <c r="L114" s="57"/>
      <c r="M114" s="58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2"/>
      <c r="Y114" s="2"/>
      <c r="Z114" s="2"/>
      <c r="AA114" s="63"/>
      <c r="AB114" s="63"/>
      <c r="AC114" s="63"/>
    </row>
    <row r="115" spans="1:29" customFormat="1" x14ac:dyDescent="0.3">
      <c r="A115" s="50"/>
      <c r="B115" s="50"/>
      <c r="C115" s="50"/>
      <c r="D115" s="50"/>
      <c r="E115" s="50"/>
      <c r="F115" s="50"/>
      <c r="G115" s="50"/>
      <c r="H115" s="50"/>
      <c r="I115" s="50"/>
      <c r="J115" s="55"/>
      <c r="K115" s="56"/>
      <c r="L115" s="57"/>
      <c r="M115" s="58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2"/>
      <c r="Y115" s="2"/>
      <c r="Z115" s="2"/>
      <c r="AA115" s="63"/>
      <c r="AB115" s="63"/>
      <c r="AC115" s="63"/>
    </row>
    <row r="116" spans="1:29" customFormat="1" x14ac:dyDescent="0.3">
      <c r="A116" s="50"/>
      <c r="B116" s="50"/>
      <c r="C116" s="50"/>
      <c r="D116" s="50"/>
      <c r="E116" s="50"/>
      <c r="F116" s="50"/>
      <c r="G116" s="50"/>
      <c r="H116" s="50"/>
      <c r="I116" s="50"/>
      <c r="J116" s="55"/>
      <c r="K116" s="56"/>
      <c r="L116" s="57"/>
      <c r="M116" s="58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2"/>
      <c r="Y116" s="2"/>
      <c r="Z116" s="2"/>
      <c r="AA116" s="63"/>
      <c r="AB116" s="63"/>
      <c r="AC116" s="63"/>
    </row>
    <row r="117" spans="1:29" customFormat="1" x14ac:dyDescent="0.3">
      <c r="A117" s="50"/>
      <c r="B117" s="50"/>
      <c r="C117" s="50"/>
      <c r="D117" s="50"/>
      <c r="E117" s="50"/>
      <c r="F117" s="50"/>
      <c r="G117" s="50"/>
      <c r="H117" s="50"/>
      <c r="I117" s="50"/>
      <c r="J117" s="55"/>
      <c r="K117" s="56"/>
      <c r="L117" s="57"/>
      <c r="M117" s="58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2"/>
      <c r="Y117" s="2"/>
      <c r="Z117" s="2"/>
      <c r="AA117" s="63"/>
      <c r="AB117" s="63"/>
      <c r="AC117" s="63"/>
    </row>
    <row r="118" spans="1:29" customFormat="1" x14ac:dyDescent="0.3">
      <c r="A118" s="50"/>
      <c r="B118" s="50"/>
      <c r="C118" s="50"/>
      <c r="D118" s="50"/>
      <c r="E118" s="50"/>
      <c r="F118" s="50"/>
      <c r="G118" s="50"/>
      <c r="H118" s="50"/>
      <c r="I118" s="50"/>
      <c r="J118" s="55"/>
      <c r="K118" s="56"/>
      <c r="L118" s="57"/>
      <c r="M118" s="58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2"/>
      <c r="Y118" s="2"/>
      <c r="Z118" s="2"/>
      <c r="AA118" s="63"/>
      <c r="AB118" s="63"/>
      <c r="AC118" s="63"/>
    </row>
    <row r="119" spans="1:29" customFormat="1" x14ac:dyDescent="0.3">
      <c r="A119" s="50"/>
      <c r="B119" s="50"/>
      <c r="C119" s="50"/>
      <c r="D119" s="50"/>
      <c r="E119" s="50"/>
      <c r="F119" s="50"/>
      <c r="G119" s="50"/>
      <c r="H119" s="50"/>
      <c r="I119" s="50"/>
      <c r="J119" s="55"/>
      <c r="K119" s="56"/>
      <c r="L119" s="57"/>
      <c r="M119" s="58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2"/>
      <c r="Y119" s="2"/>
      <c r="Z119" s="2"/>
      <c r="AA119" s="63"/>
      <c r="AB119" s="63"/>
      <c r="AC119" s="63"/>
    </row>
    <row r="120" spans="1:29" customFormat="1" x14ac:dyDescent="0.3">
      <c r="A120" s="50"/>
      <c r="B120" s="50"/>
      <c r="C120" s="50"/>
      <c r="D120" s="50"/>
      <c r="E120" s="50"/>
      <c r="F120" s="50"/>
      <c r="G120" s="50"/>
      <c r="H120" s="50"/>
      <c r="I120" s="50"/>
      <c r="J120" s="59"/>
      <c r="K120" s="60"/>
      <c r="L120" s="61"/>
      <c r="M120" s="62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2"/>
      <c r="Y120" s="2"/>
      <c r="Z120" s="2"/>
      <c r="AA120" s="63"/>
      <c r="AB120" s="63"/>
      <c r="AC120" s="63"/>
    </row>
    <row r="121" spans="1:29" customFormat="1" ht="16.5" customHeight="1" x14ac:dyDescent="0.3">
      <c r="A121" s="50" t="s">
        <v>130</v>
      </c>
      <c r="B121" s="50"/>
      <c r="C121" s="50"/>
      <c r="D121" s="50"/>
      <c r="E121" s="50"/>
      <c r="F121" s="50"/>
      <c r="G121" s="50"/>
      <c r="H121" s="50" t="s">
        <v>7</v>
      </c>
      <c r="I121" s="50"/>
      <c r="J121" s="67" t="s">
        <v>101</v>
      </c>
      <c r="K121" s="51"/>
      <c r="L121" s="52"/>
      <c r="M121" s="53" t="s">
        <v>127</v>
      </c>
      <c r="N121" s="54" t="s">
        <v>57</v>
      </c>
      <c r="O121" s="54"/>
      <c r="P121" s="54"/>
      <c r="Q121" s="54" t="s">
        <v>135</v>
      </c>
      <c r="R121" s="54"/>
      <c r="S121" s="54"/>
      <c r="T121" s="54"/>
      <c r="U121" s="54"/>
      <c r="V121" s="54"/>
      <c r="W121" s="54"/>
      <c r="X121" s="2">
        <f>VALUE(MID(Q121,FIND("Accuracy ",Q121)+9,5))</f>
        <v>96.71</v>
      </c>
      <c r="Y121" s="2">
        <f t="shared" ref="Y121:Y152" si="31">VALUE(MID(Q121,FIND("Sensitivity ",Q121)+11,6))</f>
        <v>99.4</v>
      </c>
      <c r="Z121" s="2">
        <f t="shared" ref="Z121:Z152" si="32">VALUE(MID(Q121,FIND("Speciality ",Q121)+10,6))</f>
        <v>94.39</v>
      </c>
      <c r="AA121" s="63">
        <f t="shared" ref="AA121:AA152" si="33">VALUE(MID(Q121,FIND("soso ",Q121)+5,3))</f>
        <v>64</v>
      </c>
      <c r="AB121" s="63">
        <f>VALUE(MID(Q121,FIND("early ",Q121)+5,4))</f>
        <v>138</v>
      </c>
      <c r="AC121" s="63">
        <f>VALUE(MID(Q121,FIND("late ",Q121)+4,3))</f>
        <v>57</v>
      </c>
    </row>
    <row r="122" spans="1:29" customFormat="1" x14ac:dyDescent="0.3">
      <c r="A122" s="50"/>
      <c r="B122" s="50"/>
      <c r="C122" s="50"/>
      <c r="D122" s="50"/>
      <c r="E122" s="50"/>
      <c r="F122" s="50"/>
      <c r="G122" s="50"/>
      <c r="H122" s="50"/>
      <c r="I122" s="50"/>
      <c r="J122" s="55"/>
      <c r="K122" s="56"/>
      <c r="L122" s="57"/>
      <c r="M122" s="58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2"/>
      <c r="Y122" s="2"/>
      <c r="Z122" s="2"/>
      <c r="AA122" s="63"/>
      <c r="AB122" s="63"/>
      <c r="AC122" s="63"/>
    </row>
    <row r="123" spans="1:29" customFormat="1" x14ac:dyDescent="0.3">
      <c r="A123" s="50"/>
      <c r="B123" s="50"/>
      <c r="C123" s="50"/>
      <c r="D123" s="50"/>
      <c r="E123" s="50"/>
      <c r="F123" s="50"/>
      <c r="G123" s="50"/>
      <c r="H123" s="50"/>
      <c r="I123" s="50"/>
      <c r="J123" s="55"/>
      <c r="K123" s="56"/>
      <c r="L123" s="57"/>
      <c r="M123" s="58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2"/>
      <c r="Y123" s="2"/>
      <c r="Z123" s="2"/>
      <c r="AA123" s="63"/>
      <c r="AB123" s="63"/>
      <c r="AC123" s="63"/>
    </row>
    <row r="124" spans="1:29" customFormat="1" x14ac:dyDescent="0.3">
      <c r="A124" s="50"/>
      <c r="B124" s="50"/>
      <c r="C124" s="50"/>
      <c r="D124" s="50"/>
      <c r="E124" s="50"/>
      <c r="F124" s="50"/>
      <c r="G124" s="50"/>
      <c r="H124" s="50"/>
      <c r="I124" s="50"/>
      <c r="J124" s="55"/>
      <c r="K124" s="56"/>
      <c r="L124" s="57"/>
      <c r="M124" s="58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2"/>
      <c r="Y124" s="2"/>
      <c r="Z124" s="2"/>
      <c r="AA124" s="63"/>
      <c r="AB124" s="63"/>
      <c r="AC124" s="63"/>
    </row>
    <row r="125" spans="1:29" customFormat="1" x14ac:dyDescent="0.3">
      <c r="A125" s="50"/>
      <c r="B125" s="50"/>
      <c r="C125" s="50"/>
      <c r="D125" s="50"/>
      <c r="E125" s="50"/>
      <c r="F125" s="50"/>
      <c r="G125" s="50"/>
      <c r="H125" s="50"/>
      <c r="I125" s="50"/>
      <c r="J125" s="55"/>
      <c r="K125" s="56"/>
      <c r="L125" s="57"/>
      <c r="M125" s="58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2"/>
      <c r="Y125" s="2"/>
      <c r="Z125" s="2"/>
      <c r="AA125" s="63"/>
      <c r="AB125" s="63"/>
      <c r="AC125" s="63"/>
    </row>
    <row r="126" spans="1:29" customFormat="1" x14ac:dyDescent="0.3">
      <c r="A126" s="50"/>
      <c r="B126" s="50"/>
      <c r="C126" s="50"/>
      <c r="D126" s="50"/>
      <c r="E126" s="50"/>
      <c r="F126" s="50"/>
      <c r="G126" s="50"/>
      <c r="H126" s="50"/>
      <c r="I126" s="50"/>
      <c r="J126" s="55"/>
      <c r="K126" s="56"/>
      <c r="L126" s="57"/>
      <c r="M126" s="58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2"/>
      <c r="Y126" s="2"/>
      <c r="Z126" s="2"/>
      <c r="AA126" s="63"/>
      <c r="AB126" s="63"/>
      <c r="AC126" s="63"/>
    </row>
    <row r="127" spans="1:29" customFormat="1" x14ac:dyDescent="0.3">
      <c r="A127" s="50"/>
      <c r="B127" s="50"/>
      <c r="C127" s="50"/>
      <c r="D127" s="50"/>
      <c r="E127" s="50"/>
      <c r="F127" s="50"/>
      <c r="G127" s="50"/>
      <c r="H127" s="50"/>
      <c r="I127" s="50"/>
      <c r="J127" s="55"/>
      <c r="K127" s="56"/>
      <c r="L127" s="57"/>
      <c r="M127" s="58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2"/>
      <c r="Y127" s="2"/>
      <c r="Z127" s="2"/>
      <c r="AA127" s="63"/>
      <c r="AB127" s="63"/>
      <c r="AC127" s="63"/>
    </row>
    <row r="128" spans="1:29" customFormat="1" x14ac:dyDescent="0.3">
      <c r="A128" s="50"/>
      <c r="B128" s="50"/>
      <c r="C128" s="50"/>
      <c r="D128" s="50"/>
      <c r="E128" s="50"/>
      <c r="F128" s="50"/>
      <c r="G128" s="50"/>
      <c r="H128" s="50"/>
      <c r="I128" s="50"/>
      <c r="J128" s="55"/>
      <c r="K128" s="56"/>
      <c r="L128" s="57"/>
      <c r="M128" s="58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2"/>
      <c r="Y128" s="2"/>
      <c r="Z128" s="2"/>
      <c r="AA128" s="63"/>
      <c r="AB128" s="63"/>
      <c r="AC128" s="63"/>
    </row>
    <row r="129" spans="1:29" customFormat="1" x14ac:dyDescent="0.3">
      <c r="A129" s="50"/>
      <c r="B129" s="50"/>
      <c r="C129" s="50"/>
      <c r="D129" s="50"/>
      <c r="E129" s="50"/>
      <c r="F129" s="50"/>
      <c r="G129" s="50"/>
      <c r="H129" s="50"/>
      <c r="I129" s="50"/>
      <c r="J129" s="55"/>
      <c r="K129" s="56"/>
      <c r="L129" s="57"/>
      <c r="M129" s="58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2"/>
      <c r="Y129" s="2"/>
      <c r="Z129" s="2"/>
      <c r="AA129" s="63"/>
      <c r="AB129" s="63"/>
      <c r="AC129" s="63"/>
    </row>
    <row r="130" spans="1:29" customFormat="1" x14ac:dyDescent="0.3">
      <c r="A130" s="50"/>
      <c r="B130" s="50"/>
      <c r="C130" s="50"/>
      <c r="D130" s="50"/>
      <c r="E130" s="50"/>
      <c r="F130" s="50"/>
      <c r="G130" s="50"/>
      <c r="H130" s="50"/>
      <c r="I130" s="50"/>
      <c r="J130" s="55"/>
      <c r="K130" s="56"/>
      <c r="L130" s="57"/>
      <c r="M130" s="58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2"/>
      <c r="Y130" s="2"/>
      <c r="Z130" s="2"/>
      <c r="AA130" s="63"/>
      <c r="AB130" s="63"/>
      <c r="AC130" s="63"/>
    </row>
    <row r="131" spans="1:29" customFormat="1" x14ac:dyDescent="0.3">
      <c r="A131" s="50"/>
      <c r="B131" s="50"/>
      <c r="C131" s="50"/>
      <c r="D131" s="50"/>
      <c r="E131" s="50"/>
      <c r="F131" s="50"/>
      <c r="G131" s="50"/>
      <c r="H131" s="50"/>
      <c r="I131" s="50"/>
      <c r="J131" s="55"/>
      <c r="K131" s="56"/>
      <c r="L131" s="57"/>
      <c r="M131" s="58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2"/>
      <c r="Y131" s="2"/>
      <c r="Z131" s="2"/>
      <c r="AA131" s="63"/>
      <c r="AB131" s="63"/>
      <c r="AC131" s="63"/>
    </row>
    <row r="132" spans="1:29" customFormat="1" x14ac:dyDescent="0.3">
      <c r="A132" s="50"/>
      <c r="B132" s="50"/>
      <c r="C132" s="50"/>
      <c r="D132" s="50"/>
      <c r="E132" s="50"/>
      <c r="F132" s="50"/>
      <c r="G132" s="50"/>
      <c r="H132" s="50"/>
      <c r="I132" s="50"/>
      <c r="J132" s="55"/>
      <c r="K132" s="56"/>
      <c r="L132" s="57"/>
      <c r="M132" s="58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2"/>
      <c r="Y132" s="2"/>
      <c r="Z132" s="2"/>
      <c r="AA132" s="63"/>
      <c r="AB132" s="63"/>
      <c r="AC132" s="63"/>
    </row>
    <row r="133" spans="1:29" customFormat="1" x14ac:dyDescent="0.3">
      <c r="A133" s="50"/>
      <c r="B133" s="50"/>
      <c r="C133" s="50"/>
      <c r="D133" s="50"/>
      <c r="E133" s="50"/>
      <c r="F133" s="50"/>
      <c r="G133" s="50"/>
      <c r="H133" s="50"/>
      <c r="I133" s="50"/>
      <c r="J133" s="55"/>
      <c r="K133" s="56"/>
      <c r="L133" s="57"/>
      <c r="M133" s="58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2"/>
      <c r="Y133" s="2"/>
      <c r="Z133" s="2"/>
      <c r="AA133" s="63"/>
      <c r="AB133" s="63"/>
      <c r="AC133" s="63"/>
    </row>
    <row r="134" spans="1:29" customFormat="1" x14ac:dyDescent="0.3">
      <c r="A134" s="50"/>
      <c r="B134" s="50"/>
      <c r="C134" s="50"/>
      <c r="D134" s="50"/>
      <c r="E134" s="50"/>
      <c r="F134" s="50"/>
      <c r="G134" s="50"/>
      <c r="H134" s="50"/>
      <c r="I134" s="50"/>
      <c r="J134" s="55"/>
      <c r="K134" s="56"/>
      <c r="L134" s="57"/>
      <c r="M134" s="58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2"/>
      <c r="Y134" s="2"/>
      <c r="Z134" s="2"/>
      <c r="AA134" s="63"/>
      <c r="AB134" s="63"/>
      <c r="AC134" s="63"/>
    </row>
    <row r="135" spans="1:29" customFormat="1" x14ac:dyDescent="0.3">
      <c r="A135" s="50"/>
      <c r="B135" s="50"/>
      <c r="C135" s="50"/>
      <c r="D135" s="50"/>
      <c r="E135" s="50"/>
      <c r="F135" s="50"/>
      <c r="G135" s="50"/>
      <c r="H135" s="50"/>
      <c r="I135" s="50"/>
      <c r="J135" s="55"/>
      <c r="K135" s="56"/>
      <c r="L135" s="57"/>
      <c r="M135" s="58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2"/>
      <c r="Y135" s="2"/>
      <c r="Z135" s="2"/>
      <c r="AA135" s="63"/>
      <c r="AB135" s="63"/>
      <c r="AC135" s="63"/>
    </row>
    <row r="136" spans="1:29" customFormat="1" x14ac:dyDescent="0.3">
      <c r="A136" s="50"/>
      <c r="B136" s="50"/>
      <c r="C136" s="50"/>
      <c r="D136" s="50"/>
      <c r="E136" s="50"/>
      <c r="F136" s="50"/>
      <c r="G136" s="50"/>
      <c r="H136" s="50"/>
      <c r="I136" s="50"/>
      <c r="J136" s="55"/>
      <c r="K136" s="56"/>
      <c r="L136" s="57"/>
      <c r="M136" s="58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2"/>
      <c r="Y136" s="2"/>
      <c r="Z136" s="2"/>
      <c r="AA136" s="63"/>
      <c r="AB136" s="63"/>
      <c r="AC136" s="63"/>
    </row>
    <row r="137" spans="1:29" customFormat="1" x14ac:dyDescent="0.3">
      <c r="A137" s="50"/>
      <c r="B137" s="50"/>
      <c r="C137" s="50"/>
      <c r="D137" s="50"/>
      <c r="E137" s="50"/>
      <c r="F137" s="50"/>
      <c r="G137" s="50"/>
      <c r="H137" s="50"/>
      <c r="I137" s="50"/>
      <c r="J137" s="59"/>
      <c r="K137" s="60"/>
      <c r="L137" s="61"/>
      <c r="M137" s="62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2"/>
      <c r="Y137" s="2"/>
      <c r="Z137" s="2"/>
      <c r="AA137" s="63"/>
      <c r="AB137" s="63"/>
      <c r="AC137" s="63"/>
    </row>
    <row r="138" spans="1:29" customFormat="1" ht="16.5" customHeight="1" x14ac:dyDescent="0.3">
      <c r="A138" s="50" t="s">
        <v>131</v>
      </c>
      <c r="B138" s="50"/>
      <c r="C138" s="50"/>
      <c r="D138" s="50"/>
      <c r="E138" s="50"/>
      <c r="F138" s="50"/>
      <c r="G138" s="50"/>
      <c r="H138" s="50" t="s">
        <v>7</v>
      </c>
      <c r="I138" s="50"/>
      <c r="J138" s="67" t="s">
        <v>101</v>
      </c>
      <c r="K138" s="51"/>
      <c r="L138" s="52"/>
      <c r="M138" s="53" t="s">
        <v>128</v>
      </c>
      <c r="N138" s="54" t="s">
        <v>59</v>
      </c>
      <c r="O138" s="54"/>
      <c r="P138" s="54"/>
      <c r="Q138" s="54" t="s">
        <v>136</v>
      </c>
      <c r="R138" s="54"/>
      <c r="S138" s="54"/>
      <c r="T138" s="54"/>
      <c r="U138" s="54"/>
      <c r="V138" s="54"/>
      <c r="W138" s="54"/>
      <c r="X138" s="2">
        <f t="shared" ref="X138:X169" si="34">VALUE(MID(Q138,FIND("Accuracy ",Q138)+9,5))</f>
        <v>97.44</v>
      </c>
      <c r="Y138" s="2">
        <f t="shared" ref="Y138:Y171" si="35">VALUE(MID(Q138,FIND("Sensitivity ",Q138)+11,6))</f>
        <v>99.66</v>
      </c>
      <c r="Z138" s="2">
        <f t="shared" ref="Z138:Z171" si="36">VALUE(MID(Q138,FIND("Speciality ",Q138)+10,6))</f>
        <v>95.53</v>
      </c>
      <c r="AA138" s="63">
        <f t="shared" ref="AA138:AA171" si="37">VALUE(MID(Q138,FIND("soso ",Q138)+5,3))</f>
        <v>33</v>
      </c>
      <c r="AB138" s="63">
        <f>VALUE(MID(Q138,FIND("early ",Q138)+5,4))</f>
        <v>185</v>
      </c>
      <c r="AC138" s="63">
        <f>VALUE(MID(Q138,FIND("late ",Q138)+4,3))</f>
        <v>46</v>
      </c>
    </row>
    <row r="139" spans="1:29" customFormat="1" x14ac:dyDescent="0.3">
      <c r="A139" s="50"/>
      <c r="B139" s="50"/>
      <c r="C139" s="50"/>
      <c r="D139" s="50"/>
      <c r="E139" s="50"/>
      <c r="F139" s="50"/>
      <c r="G139" s="50"/>
      <c r="H139" s="50"/>
      <c r="I139" s="50"/>
      <c r="J139" s="55"/>
      <c r="K139" s="56"/>
      <c r="L139" s="57"/>
      <c r="M139" s="58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2"/>
      <c r="Y139" s="2"/>
      <c r="Z139" s="2"/>
      <c r="AA139" s="63"/>
      <c r="AB139" s="63"/>
      <c r="AC139" s="63"/>
    </row>
    <row r="140" spans="1:29" customFormat="1" x14ac:dyDescent="0.3">
      <c r="A140" s="50"/>
      <c r="B140" s="50"/>
      <c r="C140" s="50"/>
      <c r="D140" s="50"/>
      <c r="E140" s="50"/>
      <c r="F140" s="50"/>
      <c r="G140" s="50"/>
      <c r="H140" s="50"/>
      <c r="I140" s="50"/>
      <c r="J140" s="55"/>
      <c r="K140" s="56"/>
      <c r="L140" s="57"/>
      <c r="M140" s="58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2"/>
      <c r="Y140" s="2"/>
      <c r="Z140" s="2"/>
      <c r="AA140" s="63"/>
      <c r="AB140" s="63"/>
      <c r="AC140" s="63"/>
    </row>
    <row r="141" spans="1:29" customFormat="1" x14ac:dyDescent="0.3">
      <c r="A141" s="50"/>
      <c r="B141" s="50"/>
      <c r="C141" s="50"/>
      <c r="D141" s="50"/>
      <c r="E141" s="50"/>
      <c r="F141" s="50"/>
      <c r="G141" s="50"/>
      <c r="H141" s="50"/>
      <c r="I141" s="50"/>
      <c r="J141" s="55"/>
      <c r="K141" s="56"/>
      <c r="L141" s="57"/>
      <c r="M141" s="58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2"/>
      <c r="Y141" s="2"/>
      <c r="Z141" s="2"/>
      <c r="AA141" s="63"/>
      <c r="AB141" s="63"/>
      <c r="AC141" s="63"/>
    </row>
    <row r="142" spans="1:29" customFormat="1" x14ac:dyDescent="0.3">
      <c r="A142" s="50"/>
      <c r="B142" s="50"/>
      <c r="C142" s="50"/>
      <c r="D142" s="50"/>
      <c r="E142" s="50"/>
      <c r="F142" s="50"/>
      <c r="G142" s="50"/>
      <c r="H142" s="50"/>
      <c r="I142" s="50"/>
      <c r="J142" s="55"/>
      <c r="K142" s="56"/>
      <c r="L142" s="57"/>
      <c r="M142" s="58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2"/>
      <c r="Y142" s="2"/>
      <c r="Z142" s="2"/>
      <c r="AA142" s="63"/>
      <c r="AB142" s="63"/>
      <c r="AC142" s="63"/>
    </row>
    <row r="143" spans="1:29" customFormat="1" x14ac:dyDescent="0.3">
      <c r="A143" s="50"/>
      <c r="B143" s="50"/>
      <c r="C143" s="50"/>
      <c r="D143" s="50"/>
      <c r="E143" s="50"/>
      <c r="F143" s="50"/>
      <c r="G143" s="50"/>
      <c r="H143" s="50"/>
      <c r="I143" s="50"/>
      <c r="J143" s="55"/>
      <c r="K143" s="56"/>
      <c r="L143" s="57"/>
      <c r="M143" s="58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2"/>
      <c r="Y143" s="2"/>
      <c r="Z143" s="2"/>
      <c r="AA143" s="63"/>
      <c r="AB143" s="63"/>
      <c r="AC143" s="63"/>
    </row>
    <row r="144" spans="1:29" customFormat="1" x14ac:dyDescent="0.3">
      <c r="A144" s="50"/>
      <c r="B144" s="50"/>
      <c r="C144" s="50"/>
      <c r="D144" s="50"/>
      <c r="E144" s="50"/>
      <c r="F144" s="50"/>
      <c r="G144" s="50"/>
      <c r="H144" s="50"/>
      <c r="I144" s="50"/>
      <c r="J144" s="55"/>
      <c r="K144" s="56"/>
      <c r="L144" s="57"/>
      <c r="M144" s="58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2"/>
      <c r="Y144" s="2"/>
      <c r="Z144" s="2"/>
      <c r="AA144" s="63"/>
      <c r="AB144" s="63"/>
      <c r="AC144" s="63"/>
    </row>
    <row r="145" spans="1:29" customFormat="1" x14ac:dyDescent="0.3">
      <c r="A145" s="50"/>
      <c r="B145" s="50"/>
      <c r="C145" s="50"/>
      <c r="D145" s="50"/>
      <c r="E145" s="50"/>
      <c r="F145" s="50"/>
      <c r="G145" s="50"/>
      <c r="H145" s="50"/>
      <c r="I145" s="50"/>
      <c r="J145" s="55"/>
      <c r="K145" s="56"/>
      <c r="L145" s="57"/>
      <c r="M145" s="58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2"/>
      <c r="Y145" s="2"/>
      <c r="Z145" s="2"/>
      <c r="AA145" s="63"/>
      <c r="AB145" s="63"/>
      <c r="AC145" s="63"/>
    </row>
    <row r="146" spans="1:29" customFormat="1" x14ac:dyDescent="0.3">
      <c r="A146" s="50"/>
      <c r="B146" s="50"/>
      <c r="C146" s="50"/>
      <c r="D146" s="50"/>
      <c r="E146" s="50"/>
      <c r="F146" s="50"/>
      <c r="G146" s="50"/>
      <c r="H146" s="50"/>
      <c r="I146" s="50"/>
      <c r="J146" s="55"/>
      <c r="K146" s="56"/>
      <c r="L146" s="57"/>
      <c r="M146" s="58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2"/>
      <c r="Y146" s="2"/>
      <c r="Z146" s="2"/>
      <c r="AA146" s="63"/>
      <c r="AB146" s="63"/>
      <c r="AC146" s="63"/>
    </row>
    <row r="147" spans="1:29" customFormat="1" x14ac:dyDescent="0.3">
      <c r="A147" s="50"/>
      <c r="B147" s="50"/>
      <c r="C147" s="50"/>
      <c r="D147" s="50"/>
      <c r="E147" s="50"/>
      <c r="F147" s="50"/>
      <c r="G147" s="50"/>
      <c r="H147" s="50"/>
      <c r="I147" s="50"/>
      <c r="J147" s="55"/>
      <c r="K147" s="56"/>
      <c r="L147" s="57"/>
      <c r="M147" s="58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2"/>
      <c r="Y147" s="2"/>
      <c r="Z147" s="2"/>
      <c r="AA147" s="63"/>
      <c r="AB147" s="63"/>
      <c r="AC147" s="63"/>
    </row>
    <row r="148" spans="1:29" customFormat="1" x14ac:dyDescent="0.3">
      <c r="A148" s="50"/>
      <c r="B148" s="50"/>
      <c r="C148" s="50"/>
      <c r="D148" s="50"/>
      <c r="E148" s="50"/>
      <c r="F148" s="50"/>
      <c r="G148" s="50"/>
      <c r="H148" s="50"/>
      <c r="I148" s="50"/>
      <c r="J148" s="55"/>
      <c r="K148" s="56"/>
      <c r="L148" s="57"/>
      <c r="M148" s="58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2"/>
      <c r="Y148" s="2"/>
      <c r="Z148" s="2"/>
      <c r="AA148" s="63"/>
      <c r="AB148" s="63"/>
      <c r="AC148" s="63"/>
    </row>
    <row r="149" spans="1:29" customFormat="1" x14ac:dyDescent="0.3">
      <c r="A149" s="50"/>
      <c r="B149" s="50"/>
      <c r="C149" s="50"/>
      <c r="D149" s="50"/>
      <c r="E149" s="50"/>
      <c r="F149" s="50"/>
      <c r="G149" s="50"/>
      <c r="H149" s="50"/>
      <c r="I149" s="50"/>
      <c r="J149" s="55"/>
      <c r="K149" s="56"/>
      <c r="L149" s="57"/>
      <c r="M149" s="58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2"/>
      <c r="Y149" s="2"/>
      <c r="Z149" s="2"/>
      <c r="AA149" s="63"/>
      <c r="AB149" s="63"/>
      <c r="AC149" s="63"/>
    </row>
    <row r="150" spans="1:29" customFormat="1" x14ac:dyDescent="0.3">
      <c r="A150" s="50"/>
      <c r="B150" s="50"/>
      <c r="C150" s="50"/>
      <c r="D150" s="50"/>
      <c r="E150" s="50"/>
      <c r="F150" s="50"/>
      <c r="G150" s="50"/>
      <c r="H150" s="50"/>
      <c r="I150" s="50"/>
      <c r="J150" s="55"/>
      <c r="K150" s="56"/>
      <c r="L150" s="57"/>
      <c r="M150" s="58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2"/>
      <c r="Y150" s="2"/>
      <c r="Z150" s="2"/>
      <c r="AA150" s="63"/>
      <c r="AB150" s="63"/>
      <c r="AC150" s="63"/>
    </row>
    <row r="151" spans="1:29" customFormat="1" x14ac:dyDescent="0.3">
      <c r="A151" s="50"/>
      <c r="B151" s="50"/>
      <c r="C151" s="50"/>
      <c r="D151" s="50"/>
      <c r="E151" s="50"/>
      <c r="F151" s="50"/>
      <c r="G151" s="50"/>
      <c r="H151" s="50"/>
      <c r="I151" s="50"/>
      <c r="J151" s="55"/>
      <c r="K151" s="56"/>
      <c r="L151" s="57"/>
      <c r="M151" s="58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2"/>
      <c r="Y151" s="2"/>
      <c r="Z151" s="2"/>
      <c r="AA151" s="63"/>
      <c r="AB151" s="63"/>
      <c r="AC151" s="63"/>
    </row>
    <row r="152" spans="1:29" customFormat="1" x14ac:dyDescent="0.3">
      <c r="A152" s="50"/>
      <c r="B152" s="50"/>
      <c r="C152" s="50"/>
      <c r="D152" s="50"/>
      <c r="E152" s="50"/>
      <c r="F152" s="50"/>
      <c r="G152" s="50"/>
      <c r="H152" s="50"/>
      <c r="I152" s="50"/>
      <c r="J152" s="55"/>
      <c r="K152" s="56"/>
      <c r="L152" s="57"/>
      <c r="M152" s="58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2"/>
      <c r="Y152" s="2"/>
      <c r="Z152" s="2"/>
      <c r="AA152" s="63"/>
      <c r="AB152" s="63"/>
      <c r="AC152" s="63"/>
    </row>
    <row r="153" spans="1:29" customFormat="1" x14ac:dyDescent="0.3">
      <c r="A153" s="50"/>
      <c r="B153" s="50"/>
      <c r="C153" s="50"/>
      <c r="D153" s="50"/>
      <c r="E153" s="50"/>
      <c r="F153" s="50"/>
      <c r="G153" s="50"/>
      <c r="H153" s="50"/>
      <c r="I153" s="50"/>
      <c r="J153" s="55"/>
      <c r="K153" s="56"/>
      <c r="L153" s="57"/>
      <c r="M153" s="58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2"/>
      <c r="Y153" s="2"/>
      <c r="Z153" s="2"/>
      <c r="AA153" s="63"/>
      <c r="AB153" s="63"/>
      <c r="AC153" s="63"/>
    </row>
    <row r="154" spans="1:29" customFormat="1" x14ac:dyDescent="0.3">
      <c r="A154" s="50"/>
      <c r="B154" s="50"/>
      <c r="C154" s="50"/>
      <c r="D154" s="50"/>
      <c r="E154" s="50"/>
      <c r="F154" s="50"/>
      <c r="G154" s="50"/>
      <c r="H154" s="50"/>
      <c r="I154" s="50"/>
      <c r="J154" s="59"/>
      <c r="K154" s="60"/>
      <c r="L154" s="61"/>
      <c r="M154" s="62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2"/>
      <c r="Y154" s="2"/>
      <c r="Z154" s="2"/>
      <c r="AA154" s="63"/>
      <c r="AB154" s="63"/>
      <c r="AC154" s="63"/>
    </row>
    <row r="155" spans="1:29" customFormat="1" ht="16.5" customHeight="1" x14ac:dyDescent="0.3">
      <c r="A155" s="50" t="s">
        <v>132</v>
      </c>
      <c r="B155" s="50"/>
      <c r="C155" s="50"/>
      <c r="D155" s="50"/>
      <c r="E155" s="50"/>
      <c r="F155" s="50"/>
      <c r="G155" s="50"/>
      <c r="H155" s="50" t="s">
        <v>7</v>
      </c>
      <c r="I155" s="50"/>
      <c r="J155" s="67" t="s">
        <v>101</v>
      </c>
      <c r="K155" s="51"/>
      <c r="L155" s="52"/>
      <c r="M155" s="53" t="s">
        <v>129</v>
      </c>
      <c r="N155" s="54" t="s">
        <v>58</v>
      </c>
      <c r="O155" s="54"/>
      <c r="P155" s="54"/>
      <c r="Q155" s="54" t="s">
        <v>137</v>
      </c>
      <c r="R155" s="54"/>
      <c r="S155" s="54"/>
      <c r="T155" s="54"/>
      <c r="U155" s="54"/>
      <c r="V155" s="54"/>
      <c r="W155" s="54"/>
      <c r="X155" s="2">
        <f>VALUE(MID(Q155,FIND("Accuracy ",Q155)+9,5))</f>
        <v>99.03</v>
      </c>
      <c r="Y155" s="2">
        <f t="shared" ref="Y155:Y171" si="38">VALUE(MID(Q155,FIND("Sensitivity ",Q155)+11,6))</f>
        <v>98.51</v>
      </c>
      <c r="Z155" s="2">
        <f t="shared" ref="Z155:Z171" si="39">VALUE(MID(Q155,FIND("Speciality ",Q155)+10,6))</f>
        <v>99.49</v>
      </c>
      <c r="AA155" s="63">
        <f t="shared" ref="AA155:AA171" si="40">VALUE(MID(Q155,FIND("soso ",Q155)+5,3))</f>
        <v>125</v>
      </c>
      <c r="AB155" s="63">
        <f t="shared" ref="AB155:AB171" si="41">VALUE(MID(Q155,FIND("early ",Q155)+5,3))</f>
        <v>35</v>
      </c>
      <c r="AC155" s="63">
        <f>VALUE(MID(Q155,FIND("late ",Q155)+5,3))</f>
        <v>108</v>
      </c>
    </row>
    <row r="156" spans="1:29" customFormat="1" x14ac:dyDescent="0.3">
      <c r="A156" s="50"/>
      <c r="B156" s="50"/>
      <c r="C156" s="50"/>
      <c r="D156" s="50"/>
      <c r="E156" s="50"/>
      <c r="F156" s="50"/>
      <c r="G156" s="50"/>
      <c r="H156" s="50"/>
      <c r="I156" s="50"/>
      <c r="J156" s="55"/>
      <c r="K156" s="56"/>
      <c r="L156" s="57"/>
      <c r="M156" s="58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2"/>
      <c r="Y156" s="2"/>
      <c r="Z156" s="2"/>
      <c r="AA156" s="63"/>
      <c r="AB156" s="63"/>
      <c r="AC156" s="63"/>
    </row>
    <row r="157" spans="1:29" customFormat="1" x14ac:dyDescent="0.3">
      <c r="A157" s="50"/>
      <c r="B157" s="50"/>
      <c r="C157" s="50"/>
      <c r="D157" s="50"/>
      <c r="E157" s="50"/>
      <c r="F157" s="50"/>
      <c r="G157" s="50"/>
      <c r="H157" s="50"/>
      <c r="I157" s="50"/>
      <c r="J157" s="55"/>
      <c r="K157" s="56"/>
      <c r="L157" s="57"/>
      <c r="M157" s="58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2"/>
      <c r="Y157" s="2"/>
      <c r="Z157" s="2"/>
      <c r="AA157" s="63"/>
      <c r="AB157" s="63"/>
      <c r="AC157" s="63"/>
    </row>
    <row r="158" spans="1:29" customFormat="1" x14ac:dyDescent="0.3">
      <c r="A158" s="50"/>
      <c r="B158" s="50"/>
      <c r="C158" s="50"/>
      <c r="D158" s="50"/>
      <c r="E158" s="50"/>
      <c r="F158" s="50"/>
      <c r="G158" s="50"/>
      <c r="H158" s="50"/>
      <c r="I158" s="50"/>
      <c r="J158" s="55"/>
      <c r="K158" s="56"/>
      <c r="L158" s="57"/>
      <c r="M158" s="58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2"/>
      <c r="Y158" s="2"/>
      <c r="Z158" s="2"/>
      <c r="AA158" s="63"/>
      <c r="AB158" s="63"/>
      <c r="AC158" s="63"/>
    </row>
    <row r="159" spans="1:29" customFormat="1" x14ac:dyDescent="0.3">
      <c r="A159" s="50"/>
      <c r="B159" s="50"/>
      <c r="C159" s="50"/>
      <c r="D159" s="50"/>
      <c r="E159" s="50"/>
      <c r="F159" s="50"/>
      <c r="G159" s="50"/>
      <c r="H159" s="50"/>
      <c r="I159" s="50"/>
      <c r="J159" s="55"/>
      <c r="K159" s="56"/>
      <c r="L159" s="57"/>
      <c r="M159" s="58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2"/>
      <c r="Y159" s="2"/>
      <c r="Z159" s="2"/>
      <c r="AA159" s="63"/>
      <c r="AB159" s="63"/>
      <c r="AC159" s="63"/>
    </row>
    <row r="160" spans="1:29" customFormat="1" x14ac:dyDescent="0.3">
      <c r="A160" s="50"/>
      <c r="B160" s="50"/>
      <c r="C160" s="50"/>
      <c r="D160" s="50"/>
      <c r="E160" s="50"/>
      <c r="F160" s="50"/>
      <c r="G160" s="50"/>
      <c r="H160" s="50"/>
      <c r="I160" s="50"/>
      <c r="J160" s="55"/>
      <c r="K160" s="56"/>
      <c r="L160" s="57"/>
      <c r="M160" s="58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2"/>
      <c r="Y160" s="2"/>
      <c r="Z160" s="2"/>
      <c r="AA160" s="63"/>
      <c r="AB160" s="63"/>
      <c r="AC160" s="63"/>
    </row>
    <row r="161" spans="1:29" customFormat="1" x14ac:dyDescent="0.3">
      <c r="A161" s="50"/>
      <c r="B161" s="50"/>
      <c r="C161" s="50"/>
      <c r="D161" s="50"/>
      <c r="E161" s="50"/>
      <c r="F161" s="50"/>
      <c r="G161" s="50"/>
      <c r="H161" s="50"/>
      <c r="I161" s="50"/>
      <c r="J161" s="55"/>
      <c r="K161" s="56"/>
      <c r="L161" s="57"/>
      <c r="M161" s="58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2"/>
      <c r="Y161" s="2"/>
      <c r="Z161" s="2"/>
      <c r="AA161" s="63"/>
      <c r="AB161" s="63"/>
      <c r="AC161" s="63"/>
    </row>
    <row r="162" spans="1:29" customFormat="1" x14ac:dyDescent="0.3">
      <c r="A162" s="50"/>
      <c r="B162" s="50"/>
      <c r="C162" s="50"/>
      <c r="D162" s="50"/>
      <c r="E162" s="50"/>
      <c r="F162" s="50"/>
      <c r="G162" s="50"/>
      <c r="H162" s="50"/>
      <c r="I162" s="50"/>
      <c r="J162" s="55"/>
      <c r="K162" s="56"/>
      <c r="L162" s="57"/>
      <c r="M162" s="58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2"/>
      <c r="Y162" s="2"/>
      <c r="Z162" s="2"/>
      <c r="AA162" s="63"/>
      <c r="AB162" s="63"/>
      <c r="AC162" s="63"/>
    </row>
    <row r="163" spans="1:29" customFormat="1" x14ac:dyDescent="0.3">
      <c r="A163" s="50"/>
      <c r="B163" s="50"/>
      <c r="C163" s="50"/>
      <c r="D163" s="50"/>
      <c r="E163" s="50"/>
      <c r="F163" s="50"/>
      <c r="G163" s="50"/>
      <c r="H163" s="50"/>
      <c r="I163" s="50"/>
      <c r="J163" s="55"/>
      <c r="K163" s="56"/>
      <c r="L163" s="57"/>
      <c r="M163" s="58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2"/>
      <c r="Y163" s="2"/>
      <c r="Z163" s="2"/>
      <c r="AA163" s="63"/>
      <c r="AB163" s="63"/>
      <c r="AC163" s="63"/>
    </row>
    <row r="164" spans="1:29" customFormat="1" x14ac:dyDescent="0.3">
      <c r="A164" s="50"/>
      <c r="B164" s="50"/>
      <c r="C164" s="50"/>
      <c r="D164" s="50"/>
      <c r="E164" s="50"/>
      <c r="F164" s="50"/>
      <c r="G164" s="50"/>
      <c r="H164" s="50"/>
      <c r="I164" s="50"/>
      <c r="J164" s="55"/>
      <c r="K164" s="56"/>
      <c r="L164" s="57"/>
      <c r="M164" s="58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2"/>
      <c r="Y164" s="2"/>
      <c r="Z164" s="2"/>
      <c r="AA164" s="63"/>
      <c r="AB164" s="63"/>
      <c r="AC164" s="63"/>
    </row>
    <row r="165" spans="1:29" customFormat="1" x14ac:dyDescent="0.3">
      <c r="A165" s="50"/>
      <c r="B165" s="50"/>
      <c r="C165" s="50"/>
      <c r="D165" s="50"/>
      <c r="E165" s="50"/>
      <c r="F165" s="50"/>
      <c r="G165" s="50"/>
      <c r="H165" s="50"/>
      <c r="I165" s="50"/>
      <c r="J165" s="55"/>
      <c r="K165" s="56"/>
      <c r="L165" s="57"/>
      <c r="M165" s="58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2"/>
      <c r="Y165" s="2"/>
      <c r="Z165" s="2"/>
      <c r="AA165" s="63"/>
      <c r="AB165" s="63"/>
      <c r="AC165" s="63"/>
    </row>
    <row r="166" spans="1:29" customFormat="1" x14ac:dyDescent="0.3">
      <c r="A166" s="50"/>
      <c r="B166" s="50"/>
      <c r="C166" s="50"/>
      <c r="D166" s="50"/>
      <c r="E166" s="50"/>
      <c r="F166" s="50"/>
      <c r="G166" s="50"/>
      <c r="H166" s="50"/>
      <c r="I166" s="50"/>
      <c r="J166" s="55"/>
      <c r="K166" s="56"/>
      <c r="L166" s="57"/>
      <c r="M166" s="58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2"/>
      <c r="Y166" s="2"/>
      <c r="Z166" s="2"/>
      <c r="AA166" s="63"/>
      <c r="AB166" s="63"/>
      <c r="AC166" s="63"/>
    </row>
    <row r="167" spans="1:29" customFormat="1" x14ac:dyDescent="0.3">
      <c r="A167" s="50"/>
      <c r="B167" s="50"/>
      <c r="C167" s="50"/>
      <c r="D167" s="50"/>
      <c r="E167" s="50"/>
      <c r="F167" s="50"/>
      <c r="G167" s="50"/>
      <c r="H167" s="50"/>
      <c r="I167" s="50"/>
      <c r="J167" s="55"/>
      <c r="K167" s="56"/>
      <c r="L167" s="57"/>
      <c r="M167" s="58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2"/>
      <c r="Y167" s="2"/>
      <c r="Z167" s="2"/>
      <c r="AA167" s="63"/>
      <c r="AB167" s="63"/>
      <c r="AC167" s="63"/>
    </row>
    <row r="168" spans="1:29" customFormat="1" x14ac:dyDescent="0.3">
      <c r="A168" s="50"/>
      <c r="B168" s="50"/>
      <c r="C168" s="50"/>
      <c r="D168" s="50"/>
      <c r="E168" s="50"/>
      <c r="F168" s="50"/>
      <c r="G168" s="50"/>
      <c r="H168" s="50"/>
      <c r="I168" s="50"/>
      <c r="J168" s="55"/>
      <c r="K168" s="56"/>
      <c r="L168" s="57"/>
      <c r="M168" s="58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2"/>
      <c r="Y168" s="2"/>
      <c r="Z168" s="2"/>
      <c r="AA168" s="63"/>
      <c r="AB168" s="63"/>
      <c r="AC168" s="63"/>
    </row>
    <row r="169" spans="1:29" customFormat="1" x14ac:dyDescent="0.3">
      <c r="A169" s="50"/>
      <c r="B169" s="50"/>
      <c r="C169" s="50"/>
      <c r="D169" s="50"/>
      <c r="E169" s="50"/>
      <c r="F169" s="50"/>
      <c r="G169" s="50"/>
      <c r="H169" s="50"/>
      <c r="I169" s="50"/>
      <c r="J169" s="55"/>
      <c r="K169" s="56"/>
      <c r="L169" s="57"/>
      <c r="M169" s="58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2"/>
      <c r="Y169" s="2"/>
      <c r="Z169" s="2"/>
      <c r="AA169" s="63"/>
      <c r="AB169" s="63"/>
      <c r="AC169" s="63"/>
    </row>
    <row r="170" spans="1:29" customFormat="1" x14ac:dyDescent="0.3">
      <c r="A170" s="50"/>
      <c r="B170" s="50"/>
      <c r="C170" s="50"/>
      <c r="D170" s="50"/>
      <c r="E170" s="50"/>
      <c r="F170" s="50"/>
      <c r="G170" s="50"/>
      <c r="H170" s="50"/>
      <c r="I170" s="50"/>
      <c r="J170" s="55"/>
      <c r="K170" s="56"/>
      <c r="L170" s="57"/>
      <c r="M170" s="58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2"/>
      <c r="Y170" s="2"/>
      <c r="Z170" s="2"/>
      <c r="AA170" s="63"/>
      <c r="AB170" s="63"/>
      <c r="AC170" s="63"/>
    </row>
    <row r="171" spans="1:29" customFormat="1" x14ac:dyDescent="0.3">
      <c r="A171" s="50"/>
      <c r="B171" s="50"/>
      <c r="C171" s="50"/>
      <c r="D171" s="50"/>
      <c r="E171" s="50"/>
      <c r="F171" s="50"/>
      <c r="G171" s="50"/>
      <c r="H171" s="50"/>
      <c r="I171" s="50"/>
      <c r="J171" s="59"/>
      <c r="K171" s="60"/>
      <c r="L171" s="61"/>
      <c r="M171" s="62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2"/>
      <c r="Y171" s="2"/>
      <c r="Z171" s="2"/>
      <c r="AA171" s="63"/>
      <c r="AB171" s="63"/>
      <c r="AC171" s="63"/>
    </row>
    <row r="172" spans="1:29" customFormat="1" x14ac:dyDescent="0.3">
      <c r="AA172" s="65"/>
      <c r="AB172" s="65"/>
      <c r="AC172" s="65"/>
    </row>
    <row r="173" spans="1:29" customFormat="1" x14ac:dyDescent="0.3">
      <c r="AA173" s="65"/>
      <c r="AB173" s="65"/>
      <c r="AC173" s="65"/>
    </row>
    <row r="174" spans="1:29" customFormat="1" x14ac:dyDescent="0.3">
      <c r="AA174" s="65"/>
      <c r="AB174" s="65"/>
      <c r="AC174" s="65"/>
    </row>
    <row r="175" spans="1:29" customFormat="1" x14ac:dyDescent="0.3">
      <c r="AA175" s="65"/>
      <c r="AB175" s="65"/>
      <c r="AC175" s="65"/>
    </row>
    <row r="176" spans="1:29" customFormat="1" x14ac:dyDescent="0.3">
      <c r="AA176" s="65"/>
      <c r="AB176" s="65"/>
      <c r="AC176" s="65"/>
    </row>
    <row r="177" spans="27:29" customFormat="1" x14ac:dyDescent="0.3">
      <c r="AA177" s="65"/>
      <c r="AB177" s="65"/>
      <c r="AC177" s="65"/>
    </row>
    <row r="178" spans="27:29" customFormat="1" x14ac:dyDescent="0.3">
      <c r="AA178" s="65"/>
      <c r="AB178" s="65"/>
      <c r="AC178" s="65"/>
    </row>
    <row r="179" spans="27:29" customFormat="1" x14ac:dyDescent="0.3">
      <c r="AA179" s="65"/>
      <c r="AB179" s="65"/>
      <c r="AC179" s="65"/>
    </row>
    <row r="180" spans="27:29" customFormat="1" x14ac:dyDescent="0.3">
      <c r="AA180" s="65"/>
      <c r="AB180" s="65"/>
      <c r="AC180" s="65"/>
    </row>
    <row r="181" spans="27:29" customFormat="1" x14ac:dyDescent="0.3">
      <c r="AA181" s="65"/>
      <c r="AB181" s="65"/>
      <c r="AC181" s="65"/>
    </row>
    <row r="182" spans="27:29" customFormat="1" x14ac:dyDescent="0.3">
      <c r="AA182" s="65"/>
      <c r="AB182" s="65"/>
      <c r="AC182" s="65"/>
    </row>
    <row r="183" spans="27:29" customFormat="1" x14ac:dyDescent="0.3">
      <c r="AA183" s="65"/>
      <c r="AB183" s="65"/>
      <c r="AC183" s="65"/>
    </row>
    <row r="184" spans="27:29" customFormat="1" x14ac:dyDescent="0.3">
      <c r="AA184" s="65"/>
      <c r="AB184" s="65"/>
      <c r="AC184" s="65"/>
    </row>
    <row r="185" spans="27:29" customFormat="1" x14ac:dyDescent="0.3">
      <c r="AA185" s="65"/>
      <c r="AB185" s="65"/>
      <c r="AC185" s="65"/>
    </row>
    <row r="186" spans="27:29" customFormat="1" x14ac:dyDescent="0.3">
      <c r="AA186" s="65"/>
      <c r="AB186" s="65"/>
      <c r="AC186" s="65"/>
    </row>
    <row r="187" spans="27:29" customFormat="1" x14ac:dyDescent="0.3">
      <c r="AA187" s="65"/>
      <c r="AB187" s="65"/>
      <c r="AC187" s="65"/>
    </row>
    <row r="188" spans="27:29" customFormat="1" x14ac:dyDescent="0.3">
      <c r="AA188" s="65"/>
      <c r="AB188" s="65"/>
      <c r="AC188" s="65"/>
    </row>
    <row r="189" spans="27:29" customFormat="1" x14ac:dyDescent="0.3">
      <c r="AA189" s="65"/>
      <c r="AB189" s="65"/>
      <c r="AC189" s="65"/>
    </row>
    <row r="190" spans="27:29" customFormat="1" x14ac:dyDescent="0.3">
      <c r="AA190" s="65"/>
      <c r="AB190" s="65"/>
      <c r="AC190" s="65"/>
    </row>
    <row r="191" spans="27:29" customFormat="1" x14ac:dyDescent="0.3">
      <c r="AA191" s="65"/>
      <c r="AB191" s="65"/>
      <c r="AC191" s="65"/>
    </row>
    <row r="192" spans="27:29" customFormat="1" x14ac:dyDescent="0.3">
      <c r="AA192" s="65"/>
      <c r="AB192" s="65"/>
      <c r="AC192" s="65"/>
    </row>
    <row r="193" spans="27:29" customFormat="1" x14ac:dyDescent="0.3">
      <c r="AA193" s="65"/>
      <c r="AB193" s="65"/>
      <c r="AC193" s="65"/>
    </row>
    <row r="194" spans="27:29" customFormat="1" x14ac:dyDescent="0.3">
      <c r="AA194" s="65"/>
      <c r="AB194" s="65"/>
      <c r="AC194" s="65"/>
    </row>
    <row r="195" spans="27:29" customFormat="1" x14ac:dyDescent="0.3">
      <c r="AA195" s="65"/>
      <c r="AB195" s="65"/>
      <c r="AC195" s="65"/>
    </row>
    <row r="196" spans="27:29" customFormat="1" x14ac:dyDescent="0.3">
      <c r="AA196" s="65"/>
      <c r="AB196" s="65"/>
      <c r="AC196" s="65"/>
    </row>
    <row r="197" spans="27:29" customFormat="1" x14ac:dyDescent="0.3">
      <c r="AA197" s="65"/>
      <c r="AB197" s="65"/>
      <c r="AC197" s="65"/>
    </row>
    <row r="198" spans="27:29" customFormat="1" x14ac:dyDescent="0.3">
      <c r="AA198" s="65"/>
      <c r="AB198" s="65"/>
      <c r="AC198" s="65"/>
    </row>
    <row r="199" spans="27:29" customFormat="1" x14ac:dyDescent="0.3">
      <c r="AA199" s="65"/>
      <c r="AB199" s="65"/>
      <c r="AC199" s="65"/>
    </row>
    <row r="200" spans="27:29" customFormat="1" x14ac:dyDescent="0.3">
      <c r="AA200" s="65"/>
      <c r="AB200" s="65"/>
      <c r="AC200" s="65"/>
    </row>
    <row r="201" spans="27:29" customFormat="1" x14ac:dyDescent="0.3">
      <c r="AA201" s="65"/>
      <c r="AB201" s="65"/>
      <c r="AC201" s="65"/>
    </row>
    <row r="202" spans="27:29" customFormat="1" x14ac:dyDescent="0.3">
      <c r="AA202" s="65"/>
      <c r="AB202" s="65"/>
      <c r="AC202" s="65"/>
    </row>
    <row r="203" spans="27:29" customFormat="1" x14ac:dyDescent="0.3">
      <c r="AA203" s="65"/>
      <c r="AB203" s="65"/>
      <c r="AC203" s="65"/>
    </row>
    <row r="204" spans="27:29" customFormat="1" x14ac:dyDescent="0.3">
      <c r="AA204" s="65"/>
      <c r="AB204" s="65"/>
      <c r="AC204" s="65"/>
    </row>
    <row r="205" spans="27:29" customFormat="1" x14ac:dyDescent="0.3">
      <c r="AA205" s="65"/>
      <c r="AB205" s="65"/>
      <c r="AC205" s="65"/>
    </row>
    <row r="206" spans="27:29" customFormat="1" x14ac:dyDescent="0.3">
      <c r="AA206" s="65"/>
      <c r="AB206" s="65"/>
      <c r="AC206" s="65"/>
    </row>
    <row r="207" spans="27:29" customFormat="1" x14ac:dyDescent="0.3">
      <c r="AA207" s="65"/>
      <c r="AB207" s="65"/>
      <c r="AC207" s="65"/>
    </row>
    <row r="208" spans="27:29" customFormat="1" x14ac:dyDescent="0.3">
      <c r="AA208" s="65"/>
      <c r="AB208" s="65"/>
      <c r="AC208" s="65"/>
    </row>
    <row r="209" spans="27:29" customFormat="1" x14ac:dyDescent="0.3">
      <c r="AA209" s="65"/>
      <c r="AB209" s="65"/>
      <c r="AC209" s="65"/>
    </row>
    <row r="210" spans="27:29" customFormat="1" x14ac:dyDescent="0.3">
      <c r="AA210" s="65"/>
      <c r="AB210" s="65"/>
      <c r="AC210" s="65"/>
    </row>
    <row r="211" spans="27:29" customFormat="1" x14ac:dyDescent="0.3">
      <c r="AA211" s="65"/>
      <c r="AB211" s="65"/>
      <c r="AC211" s="65"/>
    </row>
    <row r="212" spans="27:29" customFormat="1" x14ac:dyDescent="0.3">
      <c r="AA212" s="65"/>
      <c r="AB212" s="65"/>
      <c r="AC212" s="65"/>
    </row>
    <row r="213" spans="27:29" customFormat="1" x14ac:dyDescent="0.3">
      <c r="AA213" s="65"/>
      <c r="AB213" s="65"/>
      <c r="AC213" s="65"/>
    </row>
    <row r="214" spans="27:29" customFormat="1" x14ac:dyDescent="0.3">
      <c r="AA214" s="65"/>
      <c r="AB214" s="65"/>
      <c r="AC214" s="65"/>
    </row>
    <row r="215" spans="27:29" customFormat="1" x14ac:dyDescent="0.3">
      <c r="AA215" s="65"/>
      <c r="AB215" s="65"/>
      <c r="AC215" s="65"/>
    </row>
    <row r="216" spans="27:29" customFormat="1" x14ac:dyDescent="0.3">
      <c r="AA216" s="65"/>
      <c r="AB216" s="65"/>
      <c r="AC216" s="65"/>
    </row>
    <row r="217" spans="27:29" customFormat="1" x14ac:dyDescent="0.3">
      <c r="AA217" s="65"/>
      <c r="AB217" s="65"/>
      <c r="AC217" s="65"/>
    </row>
    <row r="218" spans="27:29" customFormat="1" x14ac:dyDescent="0.3">
      <c r="AA218" s="65"/>
      <c r="AB218" s="65"/>
      <c r="AC218" s="65"/>
    </row>
    <row r="219" spans="27:29" customFormat="1" x14ac:dyDescent="0.3">
      <c r="AA219" s="65"/>
      <c r="AB219" s="65"/>
      <c r="AC219" s="65"/>
    </row>
    <row r="220" spans="27:29" customFormat="1" x14ac:dyDescent="0.3">
      <c r="AA220" s="65"/>
      <c r="AB220" s="65"/>
      <c r="AC220" s="65"/>
    </row>
    <row r="221" spans="27:29" customFormat="1" x14ac:dyDescent="0.3">
      <c r="AA221" s="65"/>
      <c r="AB221" s="65"/>
      <c r="AC221" s="65"/>
    </row>
    <row r="222" spans="27:29" customFormat="1" x14ac:dyDescent="0.3">
      <c r="AA222" s="65"/>
      <c r="AB222" s="65"/>
      <c r="AC222" s="65"/>
    </row>
    <row r="223" spans="27:29" customFormat="1" x14ac:dyDescent="0.3">
      <c r="AA223" s="65"/>
      <c r="AB223" s="65"/>
      <c r="AC223" s="65"/>
    </row>
    <row r="224" spans="27:29" customFormat="1" x14ac:dyDescent="0.3">
      <c r="AA224" s="65"/>
      <c r="AB224" s="65"/>
      <c r="AC224" s="65"/>
    </row>
    <row r="225" spans="27:29" customFormat="1" x14ac:dyDescent="0.3">
      <c r="AA225" s="65"/>
      <c r="AB225" s="65"/>
      <c r="AC225" s="65"/>
    </row>
    <row r="226" spans="27:29" customFormat="1" x14ac:dyDescent="0.3">
      <c r="AA226" s="65"/>
      <c r="AB226" s="65"/>
      <c r="AC226" s="65"/>
    </row>
    <row r="227" spans="27:29" customFormat="1" x14ac:dyDescent="0.3">
      <c r="AA227" s="65"/>
      <c r="AB227" s="65"/>
      <c r="AC227" s="65"/>
    </row>
    <row r="228" spans="27:29" customFormat="1" x14ac:dyDescent="0.3">
      <c r="AA228" s="65"/>
      <c r="AB228" s="65"/>
      <c r="AC228" s="65"/>
    </row>
    <row r="229" spans="27:29" customFormat="1" x14ac:dyDescent="0.3">
      <c r="AA229" s="65"/>
      <c r="AB229" s="65"/>
      <c r="AC229" s="65"/>
    </row>
    <row r="230" spans="27:29" customFormat="1" x14ac:dyDescent="0.3">
      <c r="AA230" s="65"/>
      <c r="AB230" s="65"/>
      <c r="AC230" s="65"/>
    </row>
    <row r="231" spans="27:29" customFormat="1" x14ac:dyDescent="0.3">
      <c r="AA231" s="65"/>
      <c r="AB231" s="65"/>
      <c r="AC231" s="65"/>
    </row>
    <row r="232" spans="27:29" customFormat="1" x14ac:dyDescent="0.3">
      <c r="AA232" s="65"/>
      <c r="AB232" s="65"/>
      <c r="AC232" s="65"/>
    </row>
    <row r="233" spans="27:29" customFormat="1" x14ac:dyDescent="0.3">
      <c r="AA233" s="65"/>
      <c r="AB233" s="65"/>
      <c r="AC233" s="65"/>
    </row>
    <row r="234" spans="27:29" customFormat="1" x14ac:dyDescent="0.3">
      <c r="AA234" s="65"/>
      <c r="AB234" s="65"/>
      <c r="AC234" s="65"/>
    </row>
    <row r="235" spans="27:29" customFormat="1" x14ac:dyDescent="0.3">
      <c r="AA235" s="65"/>
      <c r="AB235" s="65"/>
      <c r="AC235" s="65"/>
    </row>
    <row r="236" spans="27:29" customFormat="1" x14ac:dyDescent="0.3">
      <c r="AA236" s="65"/>
      <c r="AB236" s="65"/>
      <c r="AC236" s="65"/>
    </row>
    <row r="237" spans="27:29" customFormat="1" x14ac:dyDescent="0.3">
      <c r="AA237" s="65"/>
      <c r="AB237" s="65"/>
      <c r="AC237" s="65"/>
    </row>
    <row r="238" spans="27:29" customFormat="1" x14ac:dyDescent="0.3">
      <c r="AA238" s="65"/>
      <c r="AB238" s="65"/>
      <c r="AC238" s="65"/>
    </row>
    <row r="239" spans="27:29" customFormat="1" x14ac:dyDescent="0.3">
      <c r="AA239" s="65"/>
      <c r="AB239" s="65"/>
      <c r="AC239" s="65"/>
    </row>
    <row r="240" spans="27:29" customFormat="1" x14ac:dyDescent="0.3">
      <c r="AA240" s="65"/>
      <c r="AB240" s="65"/>
      <c r="AC240" s="65"/>
    </row>
    <row r="241" spans="27:29" customFormat="1" x14ac:dyDescent="0.3">
      <c r="AA241" s="65"/>
      <c r="AB241" s="65"/>
      <c r="AC241" s="65"/>
    </row>
    <row r="242" spans="27:29" customFormat="1" x14ac:dyDescent="0.3">
      <c r="AA242" s="65"/>
      <c r="AB242" s="65"/>
      <c r="AC242" s="65"/>
    </row>
    <row r="243" spans="27:29" customFormat="1" x14ac:dyDescent="0.3">
      <c r="AA243" s="65"/>
      <c r="AB243" s="65"/>
      <c r="AC243" s="65"/>
    </row>
    <row r="244" spans="27:29" customFormat="1" x14ac:dyDescent="0.3">
      <c r="AA244" s="65"/>
      <c r="AB244" s="65"/>
      <c r="AC244" s="65"/>
    </row>
    <row r="245" spans="27:29" customFormat="1" x14ac:dyDescent="0.3">
      <c r="AA245" s="65"/>
      <c r="AB245" s="65"/>
      <c r="AC245" s="65"/>
    </row>
    <row r="246" spans="27:29" customFormat="1" x14ac:dyDescent="0.3">
      <c r="AA246" s="65"/>
      <c r="AB246" s="65"/>
      <c r="AC246" s="65"/>
    </row>
    <row r="247" spans="27:29" customFormat="1" x14ac:dyDescent="0.3">
      <c r="AA247" s="65"/>
      <c r="AB247" s="65"/>
      <c r="AC247" s="65"/>
    </row>
    <row r="248" spans="27:29" customFormat="1" x14ac:dyDescent="0.3">
      <c r="AA248" s="65"/>
      <c r="AB248" s="65"/>
      <c r="AC248" s="65"/>
    </row>
    <row r="249" spans="27:29" customFormat="1" x14ac:dyDescent="0.3">
      <c r="AA249" s="65"/>
      <c r="AB249" s="65"/>
      <c r="AC249" s="65"/>
    </row>
    <row r="250" spans="27:29" customFormat="1" x14ac:dyDescent="0.3">
      <c r="AA250" s="65"/>
      <c r="AB250" s="65"/>
      <c r="AC250" s="65"/>
    </row>
    <row r="251" spans="27:29" customFormat="1" x14ac:dyDescent="0.3">
      <c r="AA251" s="65"/>
      <c r="AB251" s="65"/>
      <c r="AC251" s="65"/>
    </row>
    <row r="252" spans="27:29" customFormat="1" x14ac:dyDescent="0.3">
      <c r="AA252" s="65"/>
      <c r="AB252" s="65"/>
      <c r="AC252" s="65"/>
    </row>
    <row r="253" spans="27:29" customFormat="1" x14ac:dyDescent="0.3">
      <c r="AA253" s="65"/>
      <c r="AB253" s="65"/>
      <c r="AC253" s="65"/>
    </row>
    <row r="254" spans="27:29" customFormat="1" x14ac:dyDescent="0.3">
      <c r="AA254" s="65"/>
      <c r="AB254" s="65"/>
      <c r="AC254" s="65"/>
    </row>
    <row r="255" spans="27:29" customFormat="1" x14ac:dyDescent="0.3">
      <c r="AA255" s="65"/>
      <c r="AB255" s="65"/>
      <c r="AC255" s="65"/>
    </row>
    <row r="256" spans="27:29" customFormat="1" x14ac:dyDescent="0.3">
      <c r="AA256" s="65"/>
      <c r="AB256" s="65"/>
      <c r="AC256" s="65"/>
    </row>
    <row r="257" spans="27:29" customFormat="1" x14ac:dyDescent="0.3">
      <c r="AA257" s="65"/>
      <c r="AB257" s="65"/>
      <c r="AC257" s="65"/>
    </row>
    <row r="258" spans="27:29" customFormat="1" x14ac:dyDescent="0.3">
      <c r="AA258" s="65"/>
      <c r="AB258" s="65"/>
      <c r="AC258" s="65"/>
    </row>
    <row r="259" spans="27:29" customFormat="1" x14ac:dyDescent="0.3">
      <c r="AA259" s="65"/>
      <c r="AB259" s="65"/>
      <c r="AC259" s="65"/>
    </row>
    <row r="260" spans="27:29" customFormat="1" x14ac:dyDescent="0.3">
      <c r="AA260" s="65"/>
      <c r="AB260" s="65"/>
      <c r="AC260" s="65"/>
    </row>
    <row r="261" spans="27:29" customFormat="1" x14ac:dyDescent="0.3">
      <c r="AA261" s="65"/>
      <c r="AB261" s="65"/>
      <c r="AC261" s="65"/>
    </row>
    <row r="262" spans="27:29" customFormat="1" x14ac:dyDescent="0.3">
      <c r="AA262" s="65"/>
      <c r="AB262" s="65"/>
      <c r="AC262" s="65"/>
    </row>
    <row r="263" spans="27:29" customFormat="1" x14ac:dyDescent="0.3">
      <c r="AA263" s="65"/>
      <c r="AB263" s="65"/>
      <c r="AC263" s="65"/>
    </row>
    <row r="264" spans="27:29" customFormat="1" x14ac:dyDescent="0.3">
      <c r="AA264" s="65"/>
      <c r="AB264" s="65"/>
      <c r="AC264" s="65"/>
    </row>
    <row r="265" spans="27:29" customFormat="1" x14ac:dyDescent="0.3">
      <c r="AA265" s="65"/>
      <c r="AB265" s="65"/>
      <c r="AC265" s="65"/>
    </row>
    <row r="266" spans="27:29" customFormat="1" x14ac:dyDescent="0.3">
      <c r="AA266" s="65"/>
      <c r="AB266" s="65"/>
      <c r="AC266" s="65"/>
    </row>
    <row r="267" spans="27:29" customFormat="1" x14ac:dyDescent="0.3">
      <c r="AA267" s="65"/>
      <c r="AB267" s="65"/>
      <c r="AC267" s="65"/>
    </row>
    <row r="268" spans="27:29" customFormat="1" x14ac:dyDescent="0.3">
      <c r="AA268" s="65"/>
      <c r="AB268" s="65"/>
      <c r="AC268" s="65"/>
    </row>
    <row r="269" spans="27:29" customFormat="1" x14ac:dyDescent="0.3">
      <c r="AA269" s="65"/>
      <c r="AB269" s="65"/>
      <c r="AC269" s="65"/>
    </row>
    <row r="270" spans="27:29" customFormat="1" x14ac:dyDescent="0.3">
      <c r="AA270" s="65"/>
      <c r="AB270" s="65"/>
      <c r="AC270" s="65"/>
    </row>
    <row r="271" spans="27:29" customFormat="1" x14ac:dyDescent="0.3">
      <c r="AA271" s="65"/>
      <c r="AB271" s="65"/>
      <c r="AC271" s="65"/>
    </row>
    <row r="272" spans="27:29" customFormat="1" x14ac:dyDescent="0.3">
      <c r="AA272" s="65"/>
      <c r="AB272" s="65"/>
      <c r="AC272" s="65"/>
    </row>
    <row r="273" spans="27:29" customFormat="1" x14ac:dyDescent="0.3">
      <c r="AA273" s="65"/>
      <c r="AB273" s="65"/>
      <c r="AC273" s="65"/>
    </row>
    <row r="274" spans="27:29" customFormat="1" x14ac:dyDescent="0.3">
      <c r="AA274" s="65"/>
      <c r="AB274" s="65"/>
      <c r="AC274" s="65"/>
    </row>
    <row r="275" spans="27:29" customFormat="1" x14ac:dyDescent="0.3">
      <c r="AA275" s="65"/>
      <c r="AB275" s="65"/>
      <c r="AC275" s="65"/>
    </row>
    <row r="276" spans="27:29" customFormat="1" x14ac:dyDescent="0.3">
      <c r="AA276" s="65"/>
      <c r="AB276" s="65"/>
      <c r="AC276" s="65"/>
    </row>
    <row r="277" spans="27:29" customFormat="1" x14ac:dyDescent="0.3">
      <c r="AA277" s="65"/>
      <c r="AB277" s="65"/>
      <c r="AC277" s="65"/>
    </row>
    <row r="278" spans="27:29" customFormat="1" x14ac:dyDescent="0.3">
      <c r="AA278" s="65"/>
      <c r="AB278" s="65"/>
      <c r="AC278" s="65"/>
    </row>
    <row r="279" spans="27:29" customFormat="1" x14ac:dyDescent="0.3">
      <c r="AA279" s="65"/>
      <c r="AB279" s="65"/>
      <c r="AC279" s="65"/>
    </row>
    <row r="280" spans="27:29" customFormat="1" x14ac:dyDescent="0.3">
      <c r="AA280" s="65"/>
      <c r="AB280" s="65"/>
      <c r="AC280" s="65"/>
    </row>
    <row r="281" spans="27:29" customFormat="1" x14ac:dyDescent="0.3">
      <c r="AA281" s="65"/>
      <c r="AB281" s="65"/>
      <c r="AC281" s="65"/>
    </row>
    <row r="282" spans="27:29" customFormat="1" x14ac:dyDescent="0.3">
      <c r="AA282" s="65"/>
      <c r="AB282" s="65"/>
      <c r="AC282" s="65"/>
    </row>
    <row r="283" spans="27:29" customFormat="1" x14ac:dyDescent="0.3">
      <c r="AA283" s="65"/>
      <c r="AB283" s="65"/>
      <c r="AC283" s="65"/>
    </row>
    <row r="284" spans="27:29" customFormat="1" x14ac:dyDescent="0.3">
      <c r="AA284" s="65"/>
      <c r="AB284" s="65"/>
      <c r="AC284" s="65"/>
    </row>
    <row r="285" spans="27:29" customFormat="1" x14ac:dyDescent="0.3">
      <c r="AA285" s="65"/>
      <c r="AB285" s="65"/>
      <c r="AC285" s="65"/>
    </row>
    <row r="286" spans="27:29" customFormat="1" x14ac:dyDescent="0.3">
      <c r="AA286" s="65"/>
      <c r="AB286" s="65"/>
      <c r="AC286" s="65"/>
    </row>
    <row r="287" spans="27:29" customFormat="1" x14ac:dyDescent="0.3">
      <c r="AA287" s="65"/>
      <c r="AB287" s="65"/>
      <c r="AC287" s="65"/>
    </row>
    <row r="288" spans="27:29" customFormat="1" x14ac:dyDescent="0.3">
      <c r="AA288" s="65"/>
      <c r="AB288" s="65"/>
      <c r="AC288" s="65"/>
    </row>
    <row r="289" spans="27:29" customFormat="1" x14ac:dyDescent="0.3">
      <c r="AA289" s="65"/>
      <c r="AB289" s="65"/>
      <c r="AC289" s="65"/>
    </row>
    <row r="290" spans="27:29" customFormat="1" x14ac:dyDescent="0.3">
      <c r="AA290" s="65"/>
      <c r="AB290" s="65"/>
      <c r="AC290" s="65"/>
    </row>
    <row r="291" spans="27:29" customFormat="1" x14ac:dyDescent="0.3">
      <c r="AA291" s="65"/>
      <c r="AB291" s="65"/>
      <c r="AC291" s="65"/>
    </row>
    <row r="292" spans="27:29" customFormat="1" x14ac:dyDescent="0.3">
      <c r="AA292" s="65"/>
      <c r="AB292" s="65"/>
      <c r="AC292" s="65"/>
    </row>
    <row r="293" spans="27:29" customFormat="1" x14ac:dyDescent="0.3">
      <c r="AA293" s="65"/>
      <c r="AB293" s="65"/>
      <c r="AC293" s="65"/>
    </row>
    <row r="294" spans="27:29" customFormat="1" x14ac:dyDescent="0.3">
      <c r="AA294" s="65"/>
      <c r="AB294" s="65"/>
      <c r="AC294" s="65"/>
    </row>
    <row r="295" spans="27:29" customFormat="1" x14ac:dyDescent="0.3">
      <c r="AA295" s="65"/>
      <c r="AB295" s="65"/>
      <c r="AC295" s="65"/>
    </row>
    <row r="296" spans="27:29" customFormat="1" x14ac:dyDescent="0.3">
      <c r="AA296" s="65"/>
      <c r="AB296" s="65"/>
      <c r="AC296" s="65"/>
    </row>
    <row r="297" spans="27:29" customFormat="1" x14ac:dyDescent="0.3">
      <c r="AA297" s="65"/>
      <c r="AB297" s="65"/>
      <c r="AC297" s="65"/>
    </row>
    <row r="298" spans="27:29" customFormat="1" x14ac:dyDescent="0.3">
      <c r="AA298" s="65"/>
      <c r="AB298" s="65"/>
      <c r="AC298" s="65"/>
    </row>
    <row r="299" spans="27:29" customFormat="1" x14ac:dyDescent="0.3">
      <c r="AA299" s="65"/>
      <c r="AB299" s="65"/>
      <c r="AC299" s="65"/>
    </row>
    <row r="300" spans="27:29" customFormat="1" x14ac:dyDescent="0.3">
      <c r="AA300" s="65"/>
      <c r="AB300" s="65"/>
      <c r="AC300" s="65"/>
    </row>
    <row r="301" spans="27:29" customFormat="1" x14ac:dyDescent="0.3">
      <c r="AA301" s="65"/>
      <c r="AB301" s="65"/>
      <c r="AC301" s="65"/>
    </row>
    <row r="302" spans="27:29" customFormat="1" x14ac:dyDescent="0.3">
      <c r="AA302" s="65"/>
      <c r="AB302" s="65"/>
      <c r="AC302" s="65"/>
    </row>
    <row r="303" spans="27:29" customFormat="1" x14ac:dyDescent="0.3">
      <c r="AA303" s="65"/>
      <c r="AB303" s="65"/>
      <c r="AC303" s="65"/>
    </row>
    <row r="304" spans="27:29" customFormat="1" x14ac:dyDescent="0.3">
      <c r="AA304" s="65"/>
      <c r="AB304" s="65"/>
      <c r="AC304" s="65"/>
    </row>
    <row r="305" spans="27:29" customFormat="1" x14ac:dyDescent="0.3">
      <c r="AA305" s="65"/>
      <c r="AB305" s="65"/>
      <c r="AC305" s="65"/>
    </row>
    <row r="306" spans="27:29" customFormat="1" x14ac:dyDescent="0.3">
      <c r="AA306" s="65"/>
      <c r="AB306" s="65"/>
      <c r="AC306" s="65"/>
    </row>
    <row r="307" spans="27:29" customFormat="1" x14ac:dyDescent="0.3">
      <c r="AA307" s="65"/>
      <c r="AB307" s="65"/>
      <c r="AC307" s="65"/>
    </row>
    <row r="308" spans="27:29" customFormat="1" x14ac:dyDescent="0.3">
      <c r="AA308" s="65"/>
      <c r="AB308" s="65"/>
      <c r="AC308" s="65"/>
    </row>
    <row r="309" spans="27:29" customFormat="1" x14ac:dyDescent="0.3">
      <c r="AA309" s="65"/>
      <c r="AB309" s="65"/>
      <c r="AC309" s="65"/>
    </row>
    <row r="310" spans="27:29" customFormat="1" x14ac:dyDescent="0.3">
      <c r="AA310" s="65"/>
      <c r="AB310" s="65"/>
      <c r="AC310" s="65"/>
    </row>
    <row r="311" spans="27:29" customFormat="1" x14ac:dyDescent="0.3">
      <c r="AA311" s="65"/>
      <c r="AB311" s="65"/>
      <c r="AC311" s="65"/>
    </row>
    <row r="312" spans="27:29" customFormat="1" x14ac:dyDescent="0.3">
      <c r="AA312" s="65"/>
      <c r="AB312" s="65"/>
      <c r="AC312" s="65"/>
    </row>
    <row r="313" spans="27:29" customFormat="1" x14ac:dyDescent="0.3">
      <c r="AA313" s="65"/>
      <c r="AB313" s="65"/>
      <c r="AC313" s="65"/>
    </row>
    <row r="314" spans="27:29" customFormat="1" x14ac:dyDescent="0.3">
      <c r="AA314" s="65"/>
      <c r="AB314" s="65"/>
      <c r="AC314" s="65"/>
    </row>
    <row r="315" spans="27:29" customFormat="1" x14ac:dyDescent="0.3">
      <c r="AA315" s="65"/>
      <c r="AB315" s="65"/>
      <c r="AC315" s="65"/>
    </row>
    <row r="316" spans="27:29" customFormat="1" x14ac:dyDescent="0.3">
      <c r="AA316" s="65"/>
      <c r="AB316" s="65"/>
      <c r="AC316" s="65"/>
    </row>
    <row r="317" spans="27:29" customFormat="1" x14ac:dyDescent="0.3">
      <c r="AA317" s="65"/>
      <c r="AB317" s="65"/>
      <c r="AC317" s="65"/>
    </row>
    <row r="318" spans="27:29" customFormat="1" x14ac:dyDescent="0.3">
      <c r="AA318" s="65"/>
      <c r="AB318" s="65"/>
      <c r="AC318" s="65"/>
    </row>
    <row r="319" spans="27:29" customFormat="1" x14ac:dyDescent="0.3">
      <c r="AA319" s="65"/>
      <c r="AB319" s="65"/>
      <c r="AC319" s="65"/>
    </row>
    <row r="320" spans="27:29" customFormat="1" x14ac:dyDescent="0.3">
      <c r="AA320" s="65"/>
      <c r="AB320" s="65"/>
      <c r="AC320" s="65"/>
    </row>
    <row r="321" spans="27:29" customFormat="1" x14ac:dyDescent="0.3">
      <c r="AA321" s="65"/>
      <c r="AB321" s="65"/>
      <c r="AC321" s="65"/>
    </row>
    <row r="322" spans="27:29" customFormat="1" x14ac:dyDescent="0.3">
      <c r="AA322" s="65"/>
      <c r="AB322" s="65"/>
      <c r="AC322" s="65"/>
    </row>
    <row r="323" spans="27:29" customFormat="1" x14ac:dyDescent="0.3">
      <c r="AA323" s="65"/>
      <c r="AB323" s="65"/>
      <c r="AC323" s="65"/>
    </row>
    <row r="324" spans="27:29" customFormat="1" x14ac:dyDescent="0.3">
      <c r="AA324" s="65"/>
      <c r="AB324" s="65"/>
      <c r="AC324" s="65"/>
    </row>
    <row r="325" spans="27:29" customFormat="1" x14ac:dyDescent="0.3">
      <c r="AA325" s="65"/>
      <c r="AB325" s="65"/>
      <c r="AC325" s="65"/>
    </row>
    <row r="326" spans="27:29" customFormat="1" x14ac:dyDescent="0.3">
      <c r="AA326" s="65"/>
      <c r="AB326" s="65"/>
      <c r="AC326" s="65"/>
    </row>
    <row r="327" spans="27:29" customFormat="1" x14ac:dyDescent="0.3">
      <c r="AA327" s="65"/>
      <c r="AB327" s="65"/>
      <c r="AC327" s="65"/>
    </row>
    <row r="328" spans="27:29" customFormat="1" x14ac:dyDescent="0.3">
      <c r="AA328" s="65"/>
      <c r="AB328" s="65"/>
      <c r="AC328" s="65"/>
    </row>
    <row r="329" spans="27:29" customFormat="1" x14ac:dyDescent="0.3">
      <c r="AA329" s="65"/>
      <c r="AB329" s="65"/>
      <c r="AC329" s="65"/>
    </row>
    <row r="330" spans="27:29" customFormat="1" x14ac:dyDescent="0.3">
      <c r="AA330" s="65"/>
      <c r="AB330" s="65"/>
      <c r="AC330" s="65"/>
    </row>
    <row r="331" spans="27:29" customFormat="1" x14ac:dyDescent="0.3">
      <c r="AA331" s="65"/>
      <c r="AB331" s="65"/>
      <c r="AC331" s="65"/>
    </row>
    <row r="332" spans="27:29" customFormat="1" x14ac:dyDescent="0.3">
      <c r="AA332" s="65"/>
      <c r="AB332" s="65"/>
      <c r="AC332" s="65"/>
    </row>
    <row r="333" spans="27:29" customFormat="1" x14ac:dyDescent="0.3">
      <c r="AA333" s="65"/>
      <c r="AB333" s="65"/>
      <c r="AC333" s="65"/>
    </row>
    <row r="334" spans="27:29" customFormat="1" x14ac:dyDescent="0.3">
      <c r="AA334" s="65"/>
      <c r="AB334" s="65"/>
      <c r="AC334" s="65"/>
    </row>
    <row r="335" spans="27:29" customFormat="1" x14ac:dyDescent="0.3">
      <c r="AA335" s="65"/>
      <c r="AB335" s="65"/>
      <c r="AC335" s="65"/>
    </row>
    <row r="336" spans="27:29" customFormat="1" x14ac:dyDescent="0.3">
      <c r="AA336" s="65"/>
      <c r="AB336" s="65"/>
      <c r="AC336" s="65"/>
    </row>
    <row r="337" spans="27:29" customFormat="1" x14ac:dyDescent="0.3">
      <c r="AA337" s="65"/>
      <c r="AB337" s="65"/>
      <c r="AC337" s="65"/>
    </row>
    <row r="338" spans="27:29" customFormat="1" x14ac:dyDescent="0.3">
      <c r="AA338" s="65"/>
      <c r="AB338" s="65"/>
      <c r="AC338" s="65"/>
    </row>
    <row r="339" spans="27:29" customFormat="1" x14ac:dyDescent="0.3">
      <c r="AA339" s="65"/>
      <c r="AB339" s="65"/>
      <c r="AC339" s="65"/>
    </row>
    <row r="340" spans="27:29" customFormat="1" x14ac:dyDescent="0.3">
      <c r="AA340" s="65"/>
      <c r="AB340" s="65"/>
      <c r="AC340" s="65"/>
    </row>
    <row r="341" spans="27:29" customFormat="1" x14ac:dyDescent="0.3">
      <c r="AA341" s="65"/>
      <c r="AB341" s="65"/>
      <c r="AC341" s="65"/>
    </row>
    <row r="342" spans="27:29" customFormat="1" x14ac:dyDescent="0.3">
      <c r="AA342" s="65"/>
      <c r="AB342" s="65"/>
      <c r="AC342" s="65"/>
    </row>
    <row r="343" spans="27:29" customFormat="1" x14ac:dyDescent="0.3">
      <c r="AA343" s="65"/>
      <c r="AB343" s="65"/>
      <c r="AC343" s="65"/>
    </row>
    <row r="344" spans="27:29" customFormat="1" x14ac:dyDescent="0.3">
      <c r="AA344" s="65"/>
      <c r="AB344" s="65"/>
      <c r="AC344" s="65"/>
    </row>
    <row r="345" spans="27:29" customFormat="1" x14ac:dyDescent="0.3">
      <c r="AA345" s="65"/>
      <c r="AB345" s="65"/>
      <c r="AC345" s="65"/>
    </row>
    <row r="346" spans="27:29" customFormat="1" x14ac:dyDescent="0.3">
      <c r="AA346" s="65"/>
      <c r="AB346" s="65"/>
      <c r="AC346" s="65"/>
    </row>
    <row r="347" spans="27:29" customFormat="1" x14ac:dyDescent="0.3">
      <c r="AA347" s="65"/>
      <c r="AB347" s="65"/>
      <c r="AC347" s="65"/>
    </row>
    <row r="348" spans="27:29" customFormat="1" x14ac:dyDescent="0.3">
      <c r="AA348" s="65"/>
      <c r="AB348" s="65"/>
      <c r="AC348" s="65"/>
    </row>
    <row r="349" spans="27:29" customFormat="1" x14ac:dyDescent="0.3">
      <c r="AA349" s="65"/>
      <c r="AB349" s="65"/>
      <c r="AC349" s="65"/>
    </row>
    <row r="350" spans="27:29" customFormat="1" x14ac:dyDescent="0.3">
      <c r="AA350" s="65"/>
      <c r="AB350" s="65"/>
      <c r="AC350" s="65"/>
    </row>
    <row r="351" spans="27:29" customFormat="1" x14ac:dyDescent="0.3">
      <c r="AA351" s="65"/>
      <c r="AB351" s="65"/>
      <c r="AC351" s="65"/>
    </row>
    <row r="352" spans="27:29" customFormat="1" x14ac:dyDescent="0.3">
      <c r="AA352" s="65"/>
      <c r="AB352" s="65"/>
      <c r="AC352" s="65"/>
    </row>
    <row r="353" spans="27:29" customFormat="1" x14ac:dyDescent="0.3">
      <c r="AA353" s="65"/>
      <c r="AB353" s="65"/>
      <c r="AC353" s="65"/>
    </row>
    <row r="354" spans="27:29" customFormat="1" x14ac:dyDescent="0.3">
      <c r="AA354" s="65"/>
      <c r="AB354" s="65"/>
      <c r="AC354" s="65"/>
    </row>
    <row r="355" spans="27:29" customFormat="1" x14ac:dyDescent="0.3">
      <c r="AA355" s="65"/>
      <c r="AB355" s="65"/>
      <c r="AC355" s="65"/>
    </row>
    <row r="356" spans="27:29" customFormat="1" x14ac:dyDescent="0.3">
      <c r="AA356" s="65"/>
      <c r="AB356" s="65"/>
      <c r="AC356" s="65"/>
    </row>
    <row r="357" spans="27:29" customFormat="1" x14ac:dyDescent="0.3">
      <c r="AA357" s="65"/>
      <c r="AB357" s="65"/>
      <c r="AC357" s="65"/>
    </row>
    <row r="358" spans="27:29" customFormat="1" x14ac:dyDescent="0.3">
      <c r="AA358" s="65"/>
      <c r="AB358" s="65"/>
      <c r="AC358" s="65"/>
    </row>
    <row r="359" spans="27:29" customFormat="1" x14ac:dyDescent="0.3">
      <c r="AA359" s="65"/>
      <c r="AB359" s="65"/>
      <c r="AC359" s="65"/>
    </row>
    <row r="360" spans="27:29" customFormat="1" x14ac:dyDescent="0.3">
      <c r="AA360" s="65"/>
      <c r="AB360" s="65"/>
      <c r="AC360" s="65"/>
    </row>
    <row r="361" spans="27:29" customFormat="1" x14ac:dyDescent="0.3">
      <c r="AA361" s="65"/>
      <c r="AB361" s="65"/>
      <c r="AC361" s="65"/>
    </row>
    <row r="362" spans="27:29" customFormat="1" x14ac:dyDescent="0.3">
      <c r="AA362" s="65"/>
      <c r="AB362" s="65"/>
      <c r="AC362" s="65"/>
    </row>
    <row r="363" spans="27:29" customFormat="1" x14ac:dyDescent="0.3">
      <c r="AA363" s="65"/>
      <c r="AB363" s="65"/>
      <c r="AC363" s="65"/>
    </row>
    <row r="364" spans="27:29" customFormat="1" x14ac:dyDescent="0.3">
      <c r="AA364" s="65"/>
      <c r="AB364" s="65"/>
      <c r="AC364" s="65"/>
    </row>
    <row r="365" spans="27:29" customFormat="1" x14ac:dyDescent="0.3">
      <c r="AA365" s="65"/>
      <c r="AB365" s="65"/>
      <c r="AC365" s="65"/>
    </row>
    <row r="366" spans="27:29" customFormat="1" x14ac:dyDescent="0.3">
      <c r="AA366" s="65"/>
      <c r="AB366" s="65"/>
      <c r="AC366" s="65"/>
    </row>
    <row r="367" spans="27:29" customFormat="1" x14ac:dyDescent="0.3">
      <c r="AA367" s="65"/>
      <c r="AB367" s="65"/>
      <c r="AC367" s="65"/>
    </row>
    <row r="368" spans="27:29" customFormat="1" x14ac:dyDescent="0.3">
      <c r="AA368" s="65"/>
      <c r="AB368" s="65"/>
      <c r="AC368" s="65"/>
    </row>
    <row r="369" spans="27:29" customFormat="1" x14ac:dyDescent="0.3">
      <c r="AA369" s="65"/>
      <c r="AB369" s="65"/>
      <c r="AC369" s="65"/>
    </row>
    <row r="370" spans="27:29" customFormat="1" x14ac:dyDescent="0.3">
      <c r="AA370" s="65"/>
      <c r="AB370" s="65"/>
      <c r="AC370" s="65"/>
    </row>
    <row r="371" spans="27:29" customFormat="1" x14ac:dyDescent="0.3">
      <c r="AA371" s="65"/>
      <c r="AB371" s="65"/>
      <c r="AC371" s="65"/>
    </row>
    <row r="372" spans="27:29" customFormat="1" x14ac:dyDescent="0.3">
      <c r="AA372" s="65"/>
      <c r="AB372" s="65"/>
      <c r="AC372" s="65"/>
    </row>
    <row r="373" spans="27:29" customFormat="1" x14ac:dyDescent="0.3">
      <c r="AA373" s="65"/>
      <c r="AB373" s="65"/>
      <c r="AC373" s="65"/>
    </row>
    <row r="374" spans="27:29" customFormat="1" x14ac:dyDescent="0.3">
      <c r="AA374" s="65"/>
      <c r="AB374" s="65"/>
      <c r="AC374" s="65"/>
    </row>
    <row r="375" spans="27:29" customFormat="1" x14ac:dyDescent="0.3">
      <c r="AA375" s="65"/>
      <c r="AB375" s="65"/>
      <c r="AC375" s="65"/>
    </row>
    <row r="376" spans="27:29" customFormat="1" x14ac:dyDescent="0.3">
      <c r="AA376" s="65"/>
      <c r="AB376" s="65"/>
      <c r="AC376" s="65"/>
    </row>
    <row r="377" spans="27:29" customFormat="1" x14ac:dyDescent="0.3">
      <c r="AA377" s="65"/>
      <c r="AB377" s="65"/>
      <c r="AC377" s="65"/>
    </row>
    <row r="378" spans="27:29" customFormat="1" x14ac:dyDescent="0.3">
      <c r="AA378" s="65"/>
      <c r="AB378" s="65"/>
      <c r="AC378" s="65"/>
    </row>
    <row r="379" spans="27:29" customFormat="1" x14ac:dyDescent="0.3">
      <c r="AA379" s="65"/>
      <c r="AB379" s="65"/>
      <c r="AC379" s="65"/>
    </row>
    <row r="380" spans="27:29" customFormat="1" x14ac:dyDescent="0.3">
      <c r="AA380" s="65"/>
      <c r="AB380" s="65"/>
      <c r="AC380" s="65"/>
    </row>
    <row r="381" spans="27:29" customFormat="1" x14ac:dyDescent="0.3">
      <c r="AA381" s="65"/>
      <c r="AB381" s="65"/>
      <c r="AC381" s="65"/>
    </row>
    <row r="382" spans="27:29" customFormat="1" x14ac:dyDescent="0.3">
      <c r="AA382" s="65"/>
      <c r="AB382" s="65"/>
      <c r="AC382" s="65"/>
    </row>
    <row r="383" spans="27:29" customFormat="1" x14ac:dyDescent="0.3">
      <c r="AA383" s="65"/>
      <c r="AB383" s="65"/>
      <c r="AC383" s="65"/>
    </row>
    <row r="384" spans="27:29" customFormat="1" x14ac:dyDescent="0.3">
      <c r="AA384" s="65"/>
      <c r="AB384" s="65"/>
      <c r="AC384" s="65"/>
    </row>
    <row r="385" spans="27:29" customFormat="1" x14ac:dyDescent="0.3">
      <c r="AA385" s="65"/>
      <c r="AB385" s="65"/>
      <c r="AC385" s="65"/>
    </row>
    <row r="386" spans="27:29" customFormat="1" x14ac:dyDescent="0.3">
      <c r="AA386" s="65"/>
      <c r="AB386" s="65"/>
      <c r="AC386" s="65"/>
    </row>
    <row r="387" spans="27:29" customFormat="1" x14ac:dyDescent="0.3">
      <c r="AA387" s="65"/>
      <c r="AB387" s="65"/>
      <c r="AC387" s="65"/>
    </row>
    <row r="388" spans="27:29" customFormat="1" x14ac:dyDescent="0.3">
      <c r="AA388" s="65"/>
      <c r="AB388" s="65"/>
      <c r="AC388" s="65"/>
    </row>
    <row r="389" spans="27:29" customFormat="1" x14ac:dyDescent="0.3">
      <c r="AA389" s="65"/>
      <c r="AB389" s="65"/>
      <c r="AC389" s="65"/>
    </row>
    <row r="390" spans="27:29" customFormat="1" x14ac:dyDescent="0.3">
      <c r="AA390" s="65"/>
      <c r="AB390" s="65"/>
      <c r="AC390" s="65"/>
    </row>
    <row r="391" spans="27:29" customFormat="1" x14ac:dyDescent="0.3">
      <c r="AA391" s="65"/>
      <c r="AB391" s="65"/>
      <c r="AC391" s="65"/>
    </row>
    <row r="392" spans="27:29" customFormat="1" x14ac:dyDescent="0.3">
      <c r="AA392" s="65"/>
      <c r="AB392" s="65"/>
      <c r="AC392" s="65"/>
    </row>
    <row r="393" spans="27:29" customFormat="1" x14ac:dyDescent="0.3">
      <c r="AA393" s="65"/>
      <c r="AB393" s="65"/>
      <c r="AC393" s="65"/>
    </row>
    <row r="394" spans="27:29" customFormat="1" x14ac:dyDescent="0.3">
      <c r="AA394" s="65"/>
      <c r="AB394" s="65"/>
      <c r="AC394" s="65"/>
    </row>
    <row r="395" spans="27:29" customFormat="1" x14ac:dyDescent="0.3">
      <c r="AA395" s="65"/>
      <c r="AB395" s="65"/>
      <c r="AC395" s="65"/>
    </row>
    <row r="396" spans="27:29" customFormat="1" x14ac:dyDescent="0.3">
      <c r="AA396" s="65"/>
      <c r="AB396" s="65"/>
      <c r="AC396" s="65"/>
    </row>
    <row r="397" spans="27:29" customFormat="1" x14ac:dyDescent="0.3">
      <c r="AA397" s="65"/>
      <c r="AB397" s="65"/>
      <c r="AC397" s="65"/>
    </row>
    <row r="398" spans="27:29" customFormat="1" x14ac:dyDescent="0.3">
      <c r="AA398" s="65"/>
      <c r="AB398" s="65"/>
      <c r="AC398" s="65"/>
    </row>
    <row r="399" spans="27:29" customFormat="1" x14ac:dyDescent="0.3">
      <c r="AA399" s="65"/>
      <c r="AB399" s="65"/>
      <c r="AC399" s="65"/>
    </row>
    <row r="400" spans="27:29" customFormat="1" x14ac:dyDescent="0.3">
      <c r="AA400" s="65"/>
      <c r="AB400" s="65"/>
      <c r="AC400" s="65"/>
    </row>
    <row r="401" spans="27:29" customFormat="1" x14ac:dyDescent="0.3">
      <c r="AA401" s="65"/>
      <c r="AB401" s="65"/>
      <c r="AC401" s="65"/>
    </row>
    <row r="402" spans="27:29" customFormat="1" x14ac:dyDescent="0.3">
      <c r="AA402" s="65"/>
      <c r="AB402" s="65"/>
      <c r="AC402" s="65"/>
    </row>
    <row r="403" spans="27:29" customFormat="1" x14ac:dyDescent="0.3">
      <c r="AA403" s="65"/>
      <c r="AB403" s="65"/>
      <c r="AC403" s="65"/>
    </row>
    <row r="404" spans="27:29" customFormat="1" x14ac:dyDescent="0.3">
      <c r="AA404" s="65"/>
      <c r="AB404" s="65"/>
      <c r="AC404" s="65"/>
    </row>
    <row r="405" spans="27:29" customFormat="1" x14ac:dyDescent="0.3">
      <c r="AA405" s="65"/>
      <c r="AB405" s="65"/>
      <c r="AC405" s="65"/>
    </row>
    <row r="406" spans="27:29" customFormat="1" x14ac:dyDescent="0.3">
      <c r="AA406" s="65"/>
      <c r="AB406" s="65"/>
      <c r="AC406" s="65"/>
    </row>
    <row r="407" spans="27:29" customFormat="1" x14ac:dyDescent="0.3">
      <c r="AA407" s="65"/>
      <c r="AB407" s="65"/>
      <c r="AC407" s="65"/>
    </row>
    <row r="408" spans="27:29" customFormat="1" x14ac:dyDescent="0.3">
      <c r="AA408" s="65"/>
      <c r="AB408" s="65"/>
      <c r="AC408" s="65"/>
    </row>
    <row r="409" spans="27:29" customFormat="1" x14ac:dyDescent="0.3">
      <c r="AA409" s="65"/>
      <c r="AB409" s="65"/>
      <c r="AC409" s="65"/>
    </row>
    <row r="410" spans="27:29" customFormat="1" x14ac:dyDescent="0.3">
      <c r="AA410" s="65"/>
      <c r="AB410" s="65"/>
      <c r="AC410" s="65"/>
    </row>
    <row r="411" spans="27:29" customFormat="1" x14ac:dyDescent="0.3">
      <c r="AA411" s="65"/>
      <c r="AB411" s="65"/>
      <c r="AC411" s="65"/>
    </row>
    <row r="412" spans="27:29" customFormat="1" x14ac:dyDescent="0.3">
      <c r="AA412" s="65"/>
      <c r="AB412" s="65"/>
      <c r="AC412" s="65"/>
    </row>
    <row r="413" spans="27:29" customFormat="1" x14ac:dyDescent="0.3">
      <c r="AA413" s="65"/>
      <c r="AB413" s="65"/>
      <c r="AC413" s="65"/>
    </row>
    <row r="414" spans="27:29" customFormat="1" x14ac:dyDescent="0.3">
      <c r="AA414" s="65"/>
      <c r="AB414" s="65"/>
      <c r="AC414" s="65"/>
    </row>
    <row r="415" spans="27:29" customFormat="1" x14ac:dyDescent="0.3">
      <c r="AA415" s="65"/>
      <c r="AB415" s="65"/>
      <c r="AC415" s="65"/>
    </row>
    <row r="416" spans="27:29" customFormat="1" x14ac:dyDescent="0.3">
      <c r="AA416" s="65"/>
      <c r="AB416" s="65"/>
      <c r="AC416" s="65"/>
    </row>
    <row r="417" spans="27:29" customFormat="1" x14ac:dyDescent="0.3">
      <c r="AA417" s="65"/>
      <c r="AB417" s="65"/>
      <c r="AC417" s="65"/>
    </row>
    <row r="418" spans="27:29" customFormat="1" x14ac:dyDescent="0.3">
      <c r="AA418" s="65"/>
      <c r="AB418" s="65"/>
      <c r="AC418" s="65"/>
    </row>
    <row r="419" spans="27:29" customFormat="1" x14ac:dyDescent="0.3">
      <c r="AA419" s="65"/>
      <c r="AB419" s="65"/>
      <c r="AC419" s="65"/>
    </row>
    <row r="420" spans="27:29" customFormat="1" x14ac:dyDescent="0.3">
      <c r="AA420" s="65"/>
      <c r="AB420" s="65"/>
      <c r="AC420" s="65"/>
    </row>
    <row r="421" spans="27:29" customFormat="1" x14ac:dyDescent="0.3">
      <c r="AA421" s="65"/>
      <c r="AB421" s="65"/>
      <c r="AC421" s="65"/>
    </row>
    <row r="422" spans="27:29" customFormat="1" x14ac:dyDescent="0.3">
      <c r="AA422" s="65"/>
      <c r="AB422" s="65"/>
      <c r="AC422" s="65"/>
    </row>
    <row r="423" spans="27:29" customFormat="1" x14ac:dyDescent="0.3">
      <c r="AA423" s="65"/>
      <c r="AB423" s="65"/>
      <c r="AC423" s="65"/>
    </row>
    <row r="424" spans="27:29" customFormat="1" x14ac:dyDescent="0.3">
      <c r="AA424" s="65"/>
      <c r="AB424" s="65"/>
      <c r="AC424" s="65"/>
    </row>
    <row r="425" spans="27:29" customFormat="1" x14ac:dyDescent="0.3">
      <c r="AA425" s="65"/>
      <c r="AB425" s="65"/>
      <c r="AC425" s="65"/>
    </row>
    <row r="426" spans="27:29" customFormat="1" x14ac:dyDescent="0.3">
      <c r="AA426" s="65"/>
      <c r="AB426" s="65"/>
      <c r="AC426" s="65"/>
    </row>
    <row r="427" spans="27:29" customFormat="1" x14ac:dyDescent="0.3">
      <c r="AA427" s="65"/>
      <c r="AB427" s="65"/>
      <c r="AC427" s="65"/>
    </row>
    <row r="428" spans="27:29" customFormat="1" x14ac:dyDescent="0.3">
      <c r="AA428" s="65"/>
      <c r="AB428" s="65"/>
      <c r="AC428" s="65"/>
    </row>
    <row r="429" spans="27:29" customFormat="1" x14ac:dyDescent="0.3">
      <c r="AA429" s="65"/>
      <c r="AB429" s="65"/>
      <c r="AC429" s="65"/>
    </row>
    <row r="430" spans="27:29" customFormat="1" x14ac:dyDescent="0.3">
      <c r="AA430" s="65"/>
      <c r="AB430" s="65"/>
      <c r="AC430" s="65"/>
    </row>
    <row r="431" spans="27:29" customFormat="1" x14ac:dyDescent="0.3">
      <c r="AA431" s="65"/>
      <c r="AB431" s="65"/>
      <c r="AC431" s="65"/>
    </row>
    <row r="432" spans="27:29" customFormat="1" x14ac:dyDescent="0.3">
      <c r="AA432" s="65"/>
      <c r="AB432" s="65"/>
      <c r="AC432" s="65"/>
    </row>
    <row r="433" spans="27:29" customFormat="1" x14ac:dyDescent="0.3">
      <c r="AA433" s="65"/>
      <c r="AB433" s="65"/>
      <c r="AC433" s="65"/>
    </row>
    <row r="434" spans="27:29" customFormat="1" x14ac:dyDescent="0.3">
      <c r="AA434" s="65"/>
      <c r="AB434" s="65"/>
      <c r="AC434" s="65"/>
    </row>
    <row r="435" spans="27:29" customFormat="1" x14ac:dyDescent="0.3">
      <c r="AA435" s="65"/>
      <c r="AB435" s="65"/>
      <c r="AC435" s="65"/>
    </row>
    <row r="436" spans="27:29" customFormat="1" x14ac:dyDescent="0.3">
      <c r="AA436" s="65"/>
      <c r="AB436" s="65"/>
      <c r="AC436" s="65"/>
    </row>
    <row r="437" spans="27:29" customFormat="1" x14ac:dyDescent="0.3">
      <c r="AA437" s="65"/>
      <c r="AB437" s="65"/>
      <c r="AC437" s="65"/>
    </row>
    <row r="438" spans="27:29" customFormat="1" x14ac:dyDescent="0.3">
      <c r="AA438" s="65"/>
      <c r="AB438" s="65"/>
      <c r="AC438" s="65"/>
    </row>
    <row r="439" spans="27:29" customFormat="1" x14ac:dyDescent="0.3">
      <c r="AA439" s="65"/>
      <c r="AB439" s="65"/>
      <c r="AC439" s="65"/>
    </row>
    <row r="440" spans="27:29" customFormat="1" x14ac:dyDescent="0.3">
      <c r="AA440" s="65"/>
      <c r="AB440" s="65"/>
      <c r="AC440" s="65"/>
    </row>
    <row r="441" spans="27:29" customFormat="1" x14ac:dyDescent="0.3">
      <c r="AA441" s="65"/>
      <c r="AB441" s="65"/>
      <c r="AC441" s="65"/>
    </row>
    <row r="442" spans="27:29" customFormat="1" x14ac:dyDescent="0.3">
      <c r="AA442" s="65"/>
      <c r="AB442" s="65"/>
      <c r="AC442" s="65"/>
    </row>
    <row r="443" spans="27:29" customFormat="1" x14ac:dyDescent="0.3">
      <c r="AA443" s="65"/>
      <c r="AB443" s="65"/>
      <c r="AC443" s="65"/>
    </row>
    <row r="444" spans="27:29" customFormat="1" x14ac:dyDescent="0.3">
      <c r="AA444" s="65"/>
      <c r="AB444" s="65"/>
      <c r="AC444" s="65"/>
    </row>
    <row r="445" spans="27:29" customFormat="1" x14ac:dyDescent="0.3">
      <c r="AA445" s="65"/>
      <c r="AB445" s="65"/>
      <c r="AC445" s="65"/>
    </row>
    <row r="446" spans="27:29" customFormat="1" x14ac:dyDescent="0.3">
      <c r="AA446" s="65"/>
      <c r="AB446" s="65"/>
      <c r="AC446" s="65"/>
    </row>
    <row r="447" spans="27:29" customFormat="1" x14ac:dyDescent="0.3">
      <c r="AA447" s="65"/>
      <c r="AB447" s="65"/>
      <c r="AC447" s="65"/>
    </row>
    <row r="448" spans="27:29" customFormat="1" x14ac:dyDescent="0.3">
      <c r="AA448" s="65"/>
      <c r="AB448" s="65"/>
      <c r="AC448" s="65"/>
    </row>
    <row r="449" spans="27:29" customFormat="1" x14ac:dyDescent="0.3">
      <c r="AA449" s="65"/>
      <c r="AB449" s="65"/>
      <c r="AC449" s="65"/>
    </row>
    <row r="450" spans="27:29" customFormat="1" x14ac:dyDescent="0.3">
      <c r="AA450" s="65"/>
      <c r="AB450" s="65"/>
      <c r="AC450" s="65"/>
    </row>
    <row r="451" spans="27:29" customFormat="1" x14ac:dyDescent="0.3">
      <c r="AA451" s="65"/>
      <c r="AB451" s="65"/>
      <c r="AC451" s="65"/>
    </row>
    <row r="452" spans="27:29" customFormat="1" x14ac:dyDescent="0.3">
      <c r="AA452" s="65"/>
      <c r="AB452" s="65"/>
      <c r="AC452" s="65"/>
    </row>
    <row r="453" spans="27:29" customFormat="1" x14ac:dyDescent="0.3">
      <c r="AA453" s="65"/>
      <c r="AB453" s="65"/>
      <c r="AC453" s="65"/>
    </row>
    <row r="454" spans="27:29" customFormat="1" x14ac:dyDescent="0.3">
      <c r="AA454" s="65"/>
      <c r="AB454" s="65"/>
      <c r="AC454" s="65"/>
    </row>
    <row r="455" spans="27:29" customFormat="1" x14ac:dyDescent="0.3">
      <c r="AA455" s="65"/>
      <c r="AB455" s="65"/>
      <c r="AC455" s="65"/>
    </row>
    <row r="456" spans="27:29" customFormat="1" x14ac:dyDescent="0.3">
      <c r="AA456" s="65"/>
      <c r="AB456" s="65"/>
      <c r="AC456" s="65"/>
    </row>
    <row r="457" spans="27:29" customFormat="1" x14ac:dyDescent="0.3">
      <c r="AA457" s="65"/>
      <c r="AB457" s="65"/>
      <c r="AC457" s="65"/>
    </row>
    <row r="458" spans="27:29" customFormat="1" x14ac:dyDescent="0.3">
      <c r="AA458" s="65"/>
      <c r="AB458" s="65"/>
      <c r="AC458" s="65"/>
    </row>
    <row r="459" spans="27:29" customFormat="1" x14ac:dyDescent="0.3">
      <c r="AA459" s="65"/>
      <c r="AB459" s="65"/>
      <c r="AC459" s="65"/>
    </row>
    <row r="460" spans="27:29" customFormat="1" x14ac:dyDescent="0.3">
      <c r="AA460" s="65"/>
      <c r="AB460" s="65"/>
      <c r="AC460" s="65"/>
    </row>
    <row r="461" spans="27:29" customFormat="1" x14ac:dyDescent="0.3">
      <c r="AA461" s="65"/>
      <c r="AB461" s="65"/>
      <c r="AC461" s="65"/>
    </row>
    <row r="462" spans="27:29" customFormat="1" x14ac:dyDescent="0.3">
      <c r="AA462" s="65"/>
      <c r="AB462" s="65"/>
      <c r="AC462" s="65"/>
    </row>
    <row r="463" spans="27:29" customFormat="1" x14ac:dyDescent="0.3">
      <c r="AA463" s="65"/>
      <c r="AB463" s="65"/>
      <c r="AC463" s="65"/>
    </row>
    <row r="464" spans="27:29" customFormat="1" x14ac:dyDescent="0.3">
      <c r="AA464" s="65"/>
      <c r="AB464" s="65"/>
      <c r="AC464" s="65"/>
    </row>
    <row r="465" spans="27:29" customFormat="1" x14ac:dyDescent="0.3">
      <c r="AA465" s="65"/>
      <c r="AB465" s="65"/>
      <c r="AC465" s="65"/>
    </row>
    <row r="466" spans="27:29" customFormat="1" x14ac:dyDescent="0.3">
      <c r="AA466" s="65"/>
      <c r="AB466" s="65"/>
      <c r="AC466" s="65"/>
    </row>
    <row r="467" spans="27:29" customFormat="1" x14ac:dyDescent="0.3">
      <c r="AA467" s="65"/>
      <c r="AB467" s="65"/>
      <c r="AC467" s="65"/>
    </row>
    <row r="468" spans="27:29" customFormat="1" x14ac:dyDescent="0.3">
      <c r="AA468" s="65"/>
      <c r="AB468" s="65"/>
      <c r="AC468" s="65"/>
    </row>
    <row r="469" spans="27:29" customFormat="1" x14ac:dyDescent="0.3">
      <c r="AA469" s="65"/>
      <c r="AB469" s="65"/>
      <c r="AC469" s="65"/>
    </row>
    <row r="470" spans="27:29" customFormat="1" x14ac:dyDescent="0.3">
      <c r="AA470" s="65"/>
      <c r="AB470" s="65"/>
      <c r="AC470" s="65"/>
    </row>
    <row r="471" spans="27:29" customFormat="1" x14ac:dyDescent="0.3">
      <c r="AA471" s="65"/>
      <c r="AB471" s="65"/>
      <c r="AC471" s="65"/>
    </row>
    <row r="472" spans="27:29" customFormat="1" x14ac:dyDescent="0.3">
      <c r="AA472" s="65"/>
      <c r="AB472" s="65"/>
      <c r="AC472" s="65"/>
    </row>
    <row r="473" spans="27:29" customFormat="1" x14ac:dyDescent="0.3">
      <c r="AA473" s="65"/>
      <c r="AB473" s="65"/>
      <c r="AC473" s="65"/>
    </row>
    <row r="474" spans="27:29" customFormat="1" x14ac:dyDescent="0.3">
      <c r="AA474" s="65"/>
      <c r="AB474" s="65"/>
      <c r="AC474" s="65"/>
    </row>
    <row r="475" spans="27:29" customFormat="1" x14ac:dyDescent="0.3">
      <c r="AA475" s="65"/>
      <c r="AB475" s="65"/>
      <c r="AC475" s="65"/>
    </row>
    <row r="476" spans="27:29" customFormat="1" x14ac:dyDescent="0.3">
      <c r="AA476" s="65"/>
      <c r="AB476" s="65"/>
      <c r="AC476" s="65"/>
    </row>
    <row r="477" spans="27:29" customFormat="1" x14ac:dyDescent="0.3">
      <c r="AA477" s="65"/>
      <c r="AB477" s="65"/>
      <c r="AC477" s="65"/>
    </row>
    <row r="478" spans="27:29" customFormat="1" x14ac:dyDescent="0.3">
      <c r="AA478" s="65"/>
      <c r="AB478" s="65"/>
      <c r="AC478" s="65"/>
    </row>
    <row r="479" spans="27:29" customFormat="1" x14ac:dyDescent="0.3">
      <c r="AA479" s="65"/>
      <c r="AB479" s="65"/>
      <c r="AC479" s="65"/>
    </row>
    <row r="480" spans="27:29" customFormat="1" x14ac:dyDescent="0.3">
      <c r="AA480" s="65"/>
      <c r="AB480" s="65"/>
      <c r="AC480" s="65"/>
    </row>
    <row r="481" spans="27:29" customFormat="1" x14ac:dyDescent="0.3">
      <c r="AA481" s="65"/>
      <c r="AB481" s="65"/>
      <c r="AC481" s="65"/>
    </row>
    <row r="482" spans="27:29" customFormat="1" x14ac:dyDescent="0.3">
      <c r="AA482" s="65"/>
      <c r="AB482" s="65"/>
      <c r="AC482" s="65"/>
    </row>
    <row r="483" spans="27:29" customFormat="1" x14ac:dyDescent="0.3">
      <c r="AA483" s="65"/>
      <c r="AB483" s="65"/>
      <c r="AC483" s="65"/>
    </row>
    <row r="484" spans="27:29" customFormat="1" x14ac:dyDescent="0.3">
      <c r="AA484" s="65"/>
      <c r="AB484" s="65"/>
      <c r="AC484" s="65"/>
    </row>
    <row r="485" spans="27:29" customFormat="1" x14ac:dyDescent="0.3">
      <c r="AA485" s="65"/>
      <c r="AB485" s="65"/>
      <c r="AC485" s="65"/>
    </row>
    <row r="486" spans="27:29" customFormat="1" x14ac:dyDescent="0.3">
      <c r="AA486" s="65"/>
      <c r="AB486" s="65"/>
      <c r="AC486" s="65"/>
    </row>
    <row r="487" spans="27:29" customFormat="1" x14ac:dyDescent="0.3">
      <c r="AA487" s="65"/>
      <c r="AB487" s="65"/>
      <c r="AC487" s="65"/>
    </row>
    <row r="488" spans="27:29" customFormat="1" x14ac:dyDescent="0.3">
      <c r="AA488" s="65"/>
      <c r="AB488" s="65"/>
      <c r="AC488" s="65"/>
    </row>
    <row r="489" spans="27:29" customFormat="1" x14ac:dyDescent="0.3">
      <c r="AA489" s="65"/>
      <c r="AB489" s="65"/>
      <c r="AC489" s="65"/>
    </row>
    <row r="490" spans="27:29" customFormat="1" x14ac:dyDescent="0.3">
      <c r="AA490" s="65"/>
      <c r="AB490" s="65"/>
      <c r="AC490" s="65"/>
    </row>
    <row r="491" spans="27:29" customFormat="1" x14ac:dyDescent="0.3">
      <c r="AA491" s="65"/>
      <c r="AB491" s="65"/>
      <c r="AC491" s="65"/>
    </row>
    <row r="492" spans="27:29" customFormat="1" x14ac:dyDescent="0.3">
      <c r="AA492" s="65"/>
      <c r="AB492" s="65"/>
      <c r="AC492" s="65"/>
    </row>
    <row r="493" spans="27:29" customFormat="1" x14ac:dyDescent="0.3">
      <c r="AA493" s="65"/>
      <c r="AB493" s="65"/>
      <c r="AC493" s="65"/>
    </row>
    <row r="494" spans="27:29" customFormat="1" x14ac:dyDescent="0.3">
      <c r="AA494" s="65"/>
      <c r="AB494" s="65"/>
      <c r="AC494" s="65"/>
    </row>
    <row r="495" spans="27:29" customFormat="1" x14ac:dyDescent="0.3">
      <c r="AA495" s="65"/>
      <c r="AB495" s="65"/>
      <c r="AC495" s="65"/>
    </row>
    <row r="496" spans="27:29" customFormat="1" x14ac:dyDescent="0.3">
      <c r="AA496" s="65"/>
      <c r="AB496" s="65"/>
      <c r="AC496" s="65"/>
    </row>
    <row r="497" spans="27:29" customFormat="1" x14ac:dyDescent="0.3">
      <c r="AA497" s="65"/>
      <c r="AB497" s="65"/>
      <c r="AC497" s="65"/>
    </row>
    <row r="498" spans="27:29" customFormat="1" x14ac:dyDescent="0.3">
      <c r="AA498" s="65"/>
      <c r="AB498" s="65"/>
      <c r="AC498" s="65"/>
    </row>
    <row r="499" spans="27:29" customFormat="1" x14ac:dyDescent="0.3">
      <c r="AA499" s="65"/>
      <c r="AB499" s="65"/>
      <c r="AC499" s="65"/>
    </row>
    <row r="500" spans="27:29" customFormat="1" x14ac:dyDescent="0.3">
      <c r="AA500" s="65"/>
      <c r="AB500" s="65"/>
      <c r="AC500" s="65"/>
    </row>
    <row r="501" spans="27:29" customFormat="1" x14ac:dyDescent="0.3">
      <c r="AA501" s="65"/>
      <c r="AB501" s="65"/>
      <c r="AC501" s="65"/>
    </row>
    <row r="502" spans="27:29" customFormat="1" x14ac:dyDescent="0.3">
      <c r="AA502" s="65"/>
      <c r="AB502" s="65"/>
      <c r="AC502" s="65"/>
    </row>
    <row r="503" spans="27:29" customFormat="1" x14ac:dyDescent="0.3">
      <c r="AA503" s="65"/>
      <c r="AB503" s="65"/>
      <c r="AC503" s="65"/>
    </row>
    <row r="504" spans="27:29" customFormat="1" x14ac:dyDescent="0.3">
      <c r="AA504" s="65"/>
      <c r="AB504" s="65"/>
      <c r="AC504" s="65"/>
    </row>
    <row r="505" spans="27:29" customFormat="1" x14ac:dyDescent="0.3">
      <c r="AA505" s="65"/>
      <c r="AB505" s="65"/>
      <c r="AC505" s="65"/>
    </row>
    <row r="506" spans="27:29" customFormat="1" x14ac:dyDescent="0.3">
      <c r="AA506" s="65"/>
      <c r="AB506" s="65"/>
      <c r="AC506" s="65"/>
    </row>
    <row r="507" spans="27:29" customFormat="1" x14ac:dyDescent="0.3">
      <c r="AA507" s="65"/>
      <c r="AB507" s="65"/>
      <c r="AC507" s="65"/>
    </row>
    <row r="508" spans="27:29" customFormat="1" x14ac:dyDescent="0.3">
      <c r="AA508" s="65"/>
      <c r="AB508" s="65"/>
      <c r="AC508" s="65"/>
    </row>
    <row r="509" spans="27:29" customFormat="1" x14ac:dyDescent="0.3">
      <c r="AA509" s="65"/>
      <c r="AB509" s="65"/>
      <c r="AC509" s="65"/>
    </row>
    <row r="510" spans="27:29" customFormat="1" x14ac:dyDescent="0.3">
      <c r="AA510" s="65"/>
      <c r="AB510" s="65"/>
      <c r="AC510" s="65"/>
    </row>
    <row r="511" spans="27:29" customFormat="1" x14ac:dyDescent="0.3">
      <c r="AA511" s="65"/>
      <c r="AB511" s="65"/>
      <c r="AC511" s="65"/>
    </row>
    <row r="512" spans="27:29" customFormat="1" x14ac:dyDescent="0.3">
      <c r="AA512" s="65"/>
      <c r="AB512" s="65"/>
      <c r="AC512" s="65"/>
    </row>
    <row r="513" spans="27:29" customFormat="1" x14ac:dyDescent="0.3">
      <c r="AA513" s="65"/>
      <c r="AB513" s="65"/>
      <c r="AC513" s="65"/>
    </row>
    <row r="514" spans="27:29" customFormat="1" x14ac:dyDescent="0.3">
      <c r="AA514" s="65"/>
      <c r="AB514" s="65"/>
      <c r="AC514" s="65"/>
    </row>
    <row r="515" spans="27:29" customFormat="1" x14ac:dyDescent="0.3">
      <c r="AA515" s="65"/>
      <c r="AB515" s="65"/>
      <c r="AC515" s="65"/>
    </row>
    <row r="516" spans="27:29" customFormat="1" x14ac:dyDescent="0.3">
      <c r="AA516" s="65"/>
      <c r="AB516" s="65"/>
      <c r="AC516" s="65"/>
    </row>
    <row r="517" spans="27:29" customFormat="1" x14ac:dyDescent="0.3">
      <c r="AA517" s="65"/>
      <c r="AB517" s="65"/>
      <c r="AC517" s="65"/>
    </row>
    <row r="518" spans="27:29" customFormat="1" x14ac:dyDescent="0.3">
      <c r="AA518" s="65"/>
      <c r="AB518" s="65"/>
      <c r="AC518" s="65"/>
    </row>
    <row r="519" spans="27:29" customFormat="1" x14ac:dyDescent="0.3">
      <c r="AA519" s="65"/>
      <c r="AB519" s="65"/>
      <c r="AC519" s="65"/>
    </row>
    <row r="520" spans="27:29" customFormat="1" x14ac:dyDescent="0.3">
      <c r="AA520" s="65"/>
      <c r="AB520" s="65"/>
      <c r="AC520" s="65"/>
    </row>
    <row r="521" spans="27:29" customFormat="1" x14ac:dyDescent="0.3">
      <c r="AA521" s="65"/>
      <c r="AB521" s="65"/>
      <c r="AC521" s="65"/>
    </row>
    <row r="522" spans="27:29" customFormat="1" x14ac:dyDescent="0.3">
      <c r="AA522" s="65"/>
      <c r="AB522" s="65"/>
      <c r="AC522" s="65"/>
    </row>
    <row r="523" spans="27:29" customFormat="1" x14ac:dyDescent="0.3">
      <c r="AA523" s="65"/>
      <c r="AB523" s="65"/>
      <c r="AC523" s="65"/>
    </row>
    <row r="524" spans="27:29" customFormat="1" x14ac:dyDescent="0.3">
      <c r="AA524" s="65"/>
      <c r="AB524" s="65"/>
      <c r="AC524" s="65"/>
    </row>
    <row r="525" spans="27:29" customFormat="1" x14ac:dyDescent="0.3">
      <c r="AA525" s="65"/>
      <c r="AB525" s="65"/>
      <c r="AC525" s="65"/>
    </row>
    <row r="526" spans="27:29" customFormat="1" x14ac:dyDescent="0.3">
      <c r="AA526" s="65"/>
      <c r="AB526" s="65"/>
      <c r="AC526" s="65"/>
    </row>
    <row r="527" spans="27:29" customFormat="1" x14ac:dyDescent="0.3">
      <c r="AA527" s="65"/>
      <c r="AB527" s="65"/>
      <c r="AC527" s="65"/>
    </row>
    <row r="528" spans="27:29" customFormat="1" x14ac:dyDescent="0.3">
      <c r="AA528" s="65"/>
      <c r="AB528" s="65"/>
      <c r="AC528" s="65"/>
    </row>
    <row r="529" spans="27:29" customFormat="1" x14ac:dyDescent="0.3">
      <c r="AA529" s="65"/>
      <c r="AB529" s="65"/>
      <c r="AC529" s="65"/>
    </row>
    <row r="530" spans="27:29" customFormat="1" x14ac:dyDescent="0.3">
      <c r="AA530" s="65"/>
      <c r="AB530" s="65"/>
      <c r="AC530" s="65"/>
    </row>
    <row r="531" spans="27:29" customFormat="1" x14ac:dyDescent="0.3">
      <c r="AA531" s="65"/>
      <c r="AB531" s="65"/>
      <c r="AC531" s="65"/>
    </row>
    <row r="532" spans="27:29" customFormat="1" x14ac:dyDescent="0.3">
      <c r="AA532" s="65"/>
      <c r="AB532" s="65"/>
      <c r="AC532" s="65"/>
    </row>
    <row r="533" spans="27:29" customFormat="1" x14ac:dyDescent="0.3">
      <c r="AA533" s="65"/>
      <c r="AB533" s="65"/>
      <c r="AC533" s="65"/>
    </row>
    <row r="534" spans="27:29" customFormat="1" x14ac:dyDescent="0.3">
      <c r="AA534" s="65"/>
      <c r="AB534" s="65"/>
      <c r="AC534" s="65"/>
    </row>
    <row r="535" spans="27:29" customFormat="1" x14ac:dyDescent="0.3">
      <c r="AA535" s="65"/>
      <c r="AB535" s="65"/>
      <c r="AC535" s="65"/>
    </row>
    <row r="536" spans="27:29" customFormat="1" x14ac:dyDescent="0.3">
      <c r="AA536" s="65"/>
      <c r="AB536" s="65"/>
      <c r="AC536" s="65"/>
    </row>
    <row r="537" spans="27:29" customFormat="1" x14ac:dyDescent="0.3">
      <c r="AA537" s="65"/>
      <c r="AB537" s="65"/>
      <c r="AC537" s="65"/>
    </row>
    <row r="538" spans="27:29" customFormat="1" x14ac:dyDescent="0.3">
      <c r="AA538" s="65"/>
      <c r="AB538" s="65"/>
      <c r="AC538" s="65"/>
    </row>
    <row r="539" spans="27:29" customFormat="1" x14ac:dyDescent="0.3">
      <c r="AA539" s="65"/>
      <c r="AB539" s="65"/>
      <c r="AC539" s="65"/>
    </row>
    <row r="540" spans="27:29" customFormat="1" x14ac:dyDescent="0.3">
      <c r="AA540" s="65"/>
      <c r="AB540" s="65"/>
      <c r="AC540" s="65"/>
    </row>
    <row r="541" spans="27:29" customFormat="1" x14ac:dyDescent="0.3">
      <c r="AA541" s="65"/>
      <c r="AB541" s="65"/>
      <c r="AC541" s="65"/>
    </row>
    <row r="542" spans="27:29" customFormat="1" x14ac:dyDescent="0.3">
      <c r="AA542" s="65"/>
      <c r="AB542" s="65"/>
      <c r="AC542" s="65"/>
    </row>
    <row r="543" spans="27:29" customFormat="1" x14ac:dyDescent="0.3">
      <c r="AA543" s="65"/>
      <c r="AB543" s="65"/>
      <c r="AC543" s="65"/>
    </row>
    <row r="544" spans="27:29" customFormat="1" x14ac:dyDescent="0.3">
      <c r="AA544" s="65"/>
      <c r="AB544" s="65"/>
      <c r="AC544" s="65"/>
    </row>
    <row r="545" spans="27:29" customFormat="1" x14ac:dyDescent="0.3">
      <c r="AA545" s="65"/>
      <c r="AB545" s="65"/>
      <c r="AC545" s="65"/>
    </row>
    <row r="546" spans="27:29" customFormat="1" x14ac:dyDescent="0.3">
      <c r="AA546" s="65"/>
      <c r="AB546" s="65"/>
      <c r="AC546" s="65"/>
    </row>
    <row r="547" spans="27:29" customFormat="1" x14ac:dyDescent="0.3">
      <c r="AA547" s="65"/>
      <c r="AB547" s="65"/>
      <c r="AC547" s="65"/>
    </row>
    <row r="548" spans="27:29" customFormat="1" x14ac:dyDescent="0.3">
      <c r="AA548" s="65"/>
      <c r="AB548" s="65"/>
      <c r="AC548" s="65"/>
    </row>
    <row r="549" spans="27:29" customFormat="1" x14ac:dyDescent="0.3">
      <c r="AA549" s="65"/>
      <c r="AB549" s="65"/>
      <c r="AC549" s="65"/>
    </row>
    <row r="550" spans="27:29" customFormat="1" x14ac:dyDescent="0.3">
      <c r="AA550" s="65"/>
      <c r="AB550" s="65"/>
      <c r="AC550" s="65"/>
    </row>
    <row r="551" spans="27:29" customFormat="1" x14ac:dyDescent="0.3">
      <c r="AA551" s="65"/>
      <c r="AB551" s="65"/>
      <c r="AC551" s="65"/>
    </row>
    <row r="552" spans="27:29" customFormat="1" x14ac:dyDescent="0.3">
      <c r="AA552" s="65"/>
      <c r="AB552" s="65"/>
      <c r="AC552" s="65"/>
    </row>
    <row r="553" spans="27:29" customFormat="1" x14ac:dyDescent="0.3">
      <c r="AA553" s="65"/>
      <c r="AB553" s="65"/>
      <c r="AC553" s="65"/>
    </row>
    <row r="554" spans="27:29" customFormat="1" x14ac:dyDescent="0.3">
      <c r="AA554" s="65"/>
      <c r="AB554" s="65"/>
      <c r="AC554" s="65"/>
    </row>
    <row r="555" spans="27:29" customFormat="1" x14ac:dyDescent="0.3">
      <c r="AA555" s="65"/>
      <c r="AB555" s="65"/>
      <c r="AC555" s="65"/>
    </row>
    <row r="556" spans="27:29" customFormat="1" x14ac:dyDescent="0.3">
      <c r="AA556" s="65"/>
      <c r="AB556" s="65"/>
      <c r="AC556" s="65"/>
    </row>
    <row r="557" spans="27:29" customFormat="1" x14ac:dyDescent="0.3">
      <c r="AA557" s="65"/>
      <c r="AB557" s="65"/>
      <c r="AC557" s="65"/>
    </row>
    <row r="558" spans="27:29" customFormat="1" x14ac:dyDescent="0.3">
      <c r="AA558" s="65"/>
      <c r="AB558" s="65"/>
      <c r="AC558" s="65"/>
    </row>
    <row r="559" spans="27:29" customFormat="1" x14ac:dyDescent="0.3">
      <c r="AA559" s="65"/>
      <c r="AB559" s="65"/>
      <c r="AC559" s="65"/>
    </row>
    <row r="560" spans="27:29" customFormat="1" x14ac:dyDescent="0.3">
      <c r="AA560" s="65"/>
      <c r="AB560" s="65"/>
      <c r="AC560" s="65"/>
    </row>
    <row r="561" spans="27:29" customFormat="1" x14ac:dyDescent="0.3">
      <c r="AA561" s="65"/>
      <c r="AB561" s="65"/>
      <c r="AC561" s="65"/>
    </row>
    <row r="562" spans="27:29" customFormat="1" x14ac:dyDescent="0.3">
      <c r="AA562" s="65"/>
      <c r="AB562" s="65"/>
      <c r="AC562" s="65"/>
    </row>
    <row r="563" spans="27:29" customFormat="1" x14ac:dyDescent="0.3">
      <c r="AA563" s="65"/>
      <c r="AB563" s="65"/>
      <c r="AC563" s="65"/>
    </row>
    <row r="564" spans="27:29" customFormat="1" x14ac:dyDescent="0.3">
      <c r="AA564" s="65"/>
      <c r="AB564" s="65"/>
      <c r="AC564" s="65"/>
    </row>
    <row r="565" spans="27:29" customFormat="1" x14ac:dyDescent="0.3">
      <c r="AA565" s="65"/>
      <c r="AB565" s="65"/>
      <c r="AC565" s="65"/>
    </row>
    <row r="566" spans="27:29" customFormat="1" x14ac:dyDescent="0.3">
      <c r="AA566" s="65"/>
      <c r="AB566" s="65"/>
      <c r="AC566" s="65"/>
    </row>
    <row r="567" spans="27:29" customFormat="1" x14ac:dyDescent="0.3">
      <c r="AA567" s="65"/>
      <c r="AB567" s="65"/>
      <c r="AC567" s="65"/>
    </row>
    <row r="568" spans="27:29" customFormat="1" x14ac:dyDescent="0.3">
      <c r="AA568" s="65"/>
      <c r="AB568" s="65"/>
      <c r="AC568" s="65"/>
    </row>
    <row r="569" spans="27:29" customFormat="1" x14ac:dyDescent="0.3">
      <c r="AA569" s="65"/>
      <c r="AB569" s="65"/>
      <c r="AC569" s="65"/>
    </row>
    <row r="570" spans="27:29" customFormat="1" x14ac:dyDescent="0.3">
      <c r="AA570" s="65"/>
      <c r="AB570" s="65"/>
      <c r="AC570" s="65"/>
    </row>
    <row r="571" spans="27:29" customFormat="1" x14ac:dyDescent="0.3">
      <c r="AA571" s="65"/>
      <c r="AB571" s="65"/>
      <c r="AC571" s="65"/>
    </row>
    <row r="572" spans="27:29" customFormat="1" x14ac:dyDescent="0.3">
      <c r="AA572" s="65"/>
      <c r="AB572" s="65"/>
      <c r="AC572" s="65"/>
    </row>
    <row r="573" spans="27:29" customFormat="1" x14ac:dyDescent="0.3">
      <c r="AA573" s="65"/>
      <c r="AB573" s="65"/>
      <c r="AC573" s="65"/>
    </row>
    <row r="574" spans="27:29" customFormat="1" x14ac:dyDescent="0.3">
      <c r="AA574" s="65"/>
      <c r="AB574" s="65"/>
      <c r="AC574" s="65"/>
    </row>
    <row r="575" spans="27:29" customFormat="1" x14ac:dyDescent="0.3">
      <c r="AA575" s="65"/>
      <c r="AB575" s="65"/>
      <c r="AC575" s="65"/>
    </row>
    <row r="576" spans="27:29" customFormat="1" x14ac:dyDescent="0.3">
      <c r="AA576" s="65"/>
      <c r="AB576" s="65"/>
      <c r="AC576" s="65"/>
    </row>
    <row r="577" spans="27:39" customFormat="1" x14ac:dyDescent="0.3">
      <c r="AA577" s="65"/>
      <c r="AB577" s="65"/>
      <c r="AC577" s="65"/>
    </row>
    <row r="578" spans="27:39" customFormat="1" x14ac:dyDescent="0.3">
      <c r="AA578" s="65"/>
      <c r="AB578" s="65"/>
      <c r="AC578" s="65"/>
    </row>
    <row r="579" spans="27:39" customFormat="1" x14ac:dyDescent="0.3">
      <c r="AA579" s="65"/>
      <c r="AB579" s="65"/>
      <c r="AC579" s="65"/>
    </row>
    <row r="580" spans="27:39" customFormat="1" x14ac:dyDescent="0.3">
      <c r="AA580" s="65"/>
      <c r="AB580" s="65"/>
      <c r="AC580" s="65"/>
    </row>
    <row r="581" spans="27:39" customFormat="1" x14ac:dyDescent="0.3">
      <c r="AA581" s="65"/>
      <c r="AB581" s="65"/>
      <c r="AC581" s="65"/>
    </row>
    <row r="582" spans="27:39" customFormat="1" x14ac:dyDescent="0.3">
      <c r="AA582" s="65"/>
      <c r="AB582" s="65"/>
      <c r="AC582" s="65"/>
    </row>
    <row r="583" spans="27:39" customFormat="1" x14ac:dyDescent="0.3">
      <c r="AA583" s="65"/>
      <c r="AB583" s="65"/>
      <c r="AC583" s="65"/>
    </row>
    <row r="584" spans="27:39" customFormat="1" x14ac:dyDescent="0.3">
      <c r="AA584" s="65"/>
      <c r="AB584" s="65"/>
      <c r="AC584" s="65"/>
      <c r="AD584" s="49"/>
      <c r="AE584" s="49"/>
      <c r="AF584" s="49"/>
      <c r="AG584" s="49"/>
      <c r="AH584" s="49"/>
      <c r="AI584" s="49"/>
      <c r="AJ584" s="49"/>
      <c r="AK584" s="49"/>
      <c r="AL584" s="49"/>
      <c r="AM584" s="49"/>
    </row>
  </sheetData>
  <mergeCells count="136">
    <mergeCell ref="X155:X171"/>
    <mergeCell ref="Y155:Y171"/>
    <mergeCell ref="Z155:Z171"/>
    <mergeCell ref="AA155:AA171"/>
    <mergeCell ref="AB155:AB171"/>
    <mergeCell ref="AC155:AC171"/>
    <mergeCell ref="X138:X154"/>
    <mergeCell ref="Y138:Y154"/>
    <mergeCell ref="Z138:Z154"/>
    <mergeCell ref="AA138:AA154"/>
    <mergeCell ref="AB138:AB154"/>
    <mergeCell ref="AC138:AC154"/>
    <mergeCell ref="Z121:Z137"/>
    <mergeCell ref="Y121:Y137"/>
    <mergeCell ref="X121:X137"/>
    <mergeCell ref="AA121:AA137"/>
    <mergeCell ref="AB121:AB137"/>
    <mergeCell ref="AC121:AC137"/>
    <mergeCell ref="Z104:Z120"/>
    <mergeCell ref="Y104:Y120"/>
    <mergeCell ref="X104:X120"/>
    <mergeCell ref="AA104:AA120"/>
    <mergeCell ref="AB104:AB120"/>
    <mergeCell ref="AC104:AC120"/>
    <mergeCell ref="Z87:Z103"/>
    <mergeCell ref="Y87:Y103"/>
    <mergeCell ref="X87:X103"/>
    <mergeCell ref="AA87:AA103"/>
    <mergeCell ref="AB87:AB103"/>
    <mergeCell ref="AC87:AC103"/>
    <mergeCell ref="Z70:Z86"/>
    <mergeCell ref="Y70:Y86"/>
    <mergeCell ref="X70:X86"/>
    <mergeCell ref="AA70:AA86"/>
    <mergeCell ref="AB70:AB86"/>
    <mergeCell ref="AC70:AC86"/>
    <mergeCell ref="Z53:Z69"/>
    <mergeCell ref="Y53:Y69"/>
    <mergeCell ref="X53:X69"/>
    <mergeCell ref="AA53:AA69"/>
    <mergeCell ref="AB53:AB69"/>
    <mergeCell ref="AC53:AC69"/>
    <mergeCell ref="Z36:Z52"/>
    <mergeCell ref="Y36:Y52"/>
    <mergeCell ref="X36:X52"/>
    <mergeCell ref="AA36:AA52"/>
    <mergeCell ref="AB36:AB52"/>
    <mergeCell ref="AC36:AC52"/>
    <mergeCell ref="Z19:Z35"/>
    <mergeCell ref="Y19:Y35"/>
    <mergeCell ref="X19:X35"/>
    <mergeCell ref="AA19:AA35"/>
    <mergeCell ref="AB19:AB35"/>
    <mergeCell ref="AC19:AC35"/>
    <mergeCell ref="Z2:Z18"/>
    <mergeCell ref="Y2:Y18"/>
    <mergeCell ref="X2:X18"/>
    <mergeCell ref="AA2:AA18"/>
    <mergeCell ref="AB2:AB18"/>
    <mergeCell ref="AC2:AC18"/>
    <mergeCell ref="A155:B171"/>
    <mergeCell ref="C155:G171"/>
    <mergeCell ref="H155:I171"/>
    <mergeCell ref="N155:P171"/>
    <mergeCell ref="Q155:W171"/>
    <mergeCell ref="J155:L171"/>
    <mergeCell ref="M155:M171"/>
    <mergeCell ref="A138:B154"/>
    <mergeCell ref="C138:G154"/>
    <mergeCell ref="H138:I154"/>
    <mergeCell ref="N138:P154"/>
    <mergeCell ref="Q138:W154"/>
    <mergeCell ref="J138:L154"/>
    <mergeCell ref="M138:M154"/>
    <mergeCell ref="A121:B137"/>
    <mergeCell ref="C121:G137"/>
    <mergeCell ref="H121:I137"/>
    <mergeCell ref="N121:P137"/>
    <mergeCell ref="Q121:W137"/>
    <mergeCell ref="J121:L137"/>
    <mergeCell ref="M121:M137"/>
    <mergeCell ref="A104:B120"/>
    <mergeCell ref="C104:G120"/>
    <mergeCell ref="H104:I120"/>
    <mergeCell ref="N104:P120"/>
    <mergeCell ref="Q104:W120"/>
    <mergeCell ref="J104:L120"/>
    <mergeCell ref="M104:M120"/>
    <mergeCell ref="A87:B103"/>
    <mergeCell ref="C87:G103"/>
    <mergeCell ref="H87:I103"/>
    <mergeCell ref="N87:P103"/>
    <mergeCell ref="Q87:W103"/>
    <mergeCell ref="J87:L103"/>
    <mergeCell ref="M87:M103"/>
    <mergeCell ref="A70:B86"/>
    <mergeCell ref="C70:G86"/>
    <mergeCell ref="H70:I86"/>
    <mergeCell ref="N70:P86"/>
    <mergeCell ref="Q70:W86"/>
    <mergeCell ref="J70:L86"/>
    <mergeCell ref="M70:M86"/>
    <mergeCell ref="A53:B69"/>
    <mergeCell ref="C53:G69"/>
    <mergeCell ref="H53:I69"/>
    <mergeCell ref="N53:P69"/>
    <mergeCell ref="Q53:W69"/>
    <mergeCell ref="J53:L69"/>
    <mergeCell ref="M53:M69"/>
    <mergeCell ref="A36:B52"/>
    <mergeCell ref="C36:G52"/>
    <mergeCell ref="H36:I52"/>
    <mergeCell ref="N36:P52"/>
    <mergeCell ref="Q36:W52"/>
    <mergeCell ref="J36:L52"/>
    <mergeCell ref="M36:M52"/>
    <mergeCell ref="A19:B35"/>
    <mergeCell ref="C19:G35"/>
    <mergeCell ref="H19:I35"/>
    <mergeCell ref="N19:P35"/>
    <mergeCell ref="Q19:W35"/>
    <mergeCell ref="J19:L35"/>
    <mergeCell ref="M19:M35"/>
    <mergeCell ref="A2:B18"/>
    <mergeCell ref="C2:G18"/>
    <mergeCell ref="H2:I18"/>
    <mergeCell ref="N2:P18"/>
    <mergeCell ref="Q2:W18"/>
    <mergeCell ref="J2:L18"/>
    <mergeCell ref="M2:M18"/>
    <mergeCell ref="A1:B1"/>
    <mergeCell ref="C1:G1"/>
    <mergeCell ref="H1:I1"/>
    <mergeCell ref="N1:P1"/>
    <mergeCell ref="Q1:W1"/>
    <mergeCell ref="J1:L1"/>
  </mergeCells>
  <phoneticPr fontId="1" type="noConversion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B39B0-FFA0-4C45-9109-A8202F70E05E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Change_TEST(Plain)</vt:lpstr>
      <vt:lpstr>Change_TEST(Plus)</vt:lpstr>
      <vt:lpstr>Change_Label(Plain) 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2023-08-02T04:04:17Z</dcterms:created>
  <dcterms:modified xsi:type="dcterms:W3CDTF">2023-08-28T05:33:28Z</dcterms:modified>
</cp:coreProperties>
</file>